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publicare" sheetId="5" r:id="rId1"/>
  </sheets>
  <calcPr calcId="125725"/>
</workbook>
</file>

<file path=xl/calcChain.xml><?xml version="1.0" encoding="utf-8"?>
<calcChain xmlns="http://schemas.openxmlformats.org/spreadsheetml/2006/main">
  <c r="T12" i="5"/>
  <c r="K216"/>
  <c r="H216"/>
  <c r="E216"/>
  <c r="T215"/>
  <c r="S215"/>
  <c r="P215"/>
  <c r="M215"/>
  <c r="J215"/>
  <c r="G215"/>
  <c r="T214"/>
  <c r="S214"/>
  <c r="P214"/>
  <c r="M214"/>
  <c r="U214" s="1"/>
  <c r="J214"/>
  <c r="G214"/>
  <c r="T213"/>
  <c r="S213"/>
  <c r="U213" s="1"/>
  <c r="T212"/>
  <c r="S212"/>
  <c r="P212"/>
  <c r="M212"/>
  <c r="G212"/>
  <c r="T211"/>
  <c r="S211"/>
  <c r="P211"/>
  <c r="M211"/>
  <c r="J211"/>
  <c r="G211"/>
  <c r="T210"/>
  <c r="S210"/>
  <c r="P210"/>
  <c r="M210"/>
  <c r="J210"/>
  <c r="G210"/>
  <c r="T209"/>
  <c r="S209"/>
  <c r="P209"/>
  <c r="M209"/>
  <c r="J209"/>
  <c r="G209"/>
  <c r="T208"/>
  <c r="S208"/>
  <c r="P208"/>
  <c r="M208"/>
  <c r="J208"/>
  <c r="G208"/>
  <c r="T207"/>
  <c r="S207"/>
  <c r="P207"/>
  <c r="M207"/>
  <c r="J207"/>
  <c r="G207"/>
  <c r="T206"/>
  <c r="S206"/>
  <c r="P206"/>
  <c r="M206"/>
  <c r="J206"/>
  <c r="G206"/>
  <c r="T205"/>
  <c r="S205"/>
  <c r="P205"/>
  <c r="M205"/>
  <c r="J205"/>
  <c r="G205"/>
  <c r="T204"/>
  <c r="S204"/>
  <c r="P204"/>
  <c r="M204"/>
  <c r="J204"/>
  <c r="T203"/>
  <c r="S203"/>
  <c r="P203"/>
  <c r="M203"/>
  <c r="J203"/>
  <c r="G203"/>
  <c r="T202"/>
  <c r="S202"/>
  <c r="U202" s="1"/>
  <c r="P202"/>
  <c r="M202"/>
  <c r="J202"/>
  <c r="G202"/>
  <c r="T201"/>
  <c r="S201"/>
  <c r="P201"/>
  <c r="M201"/>
  <c r="J201"/>
  <c r="G201"/>
  <c r="T200"/>
  <c r="S200"/>
  <c r="P200"/>
  <c r="M200"/>
  <c r="J200"/>
  <c r="G200"/>
  <c r="T199"/>
  <c r="S199"/>
  <c r="P199"/>
  <c r="M199"/>
  <c r="J199"/>
  <c r="G199"/>
  <c r="T198"/>
  <c r="S198"/>
  <c r="U198" s="1"/>
  <c r="P198"/>
  <c r="M198"/>
  <c r="G198"/>
  <c r="T197"/>
  <c r="S197"/>
  <c r="P197"/>
  <c r="M197"/>
  <c r="G197"/>
  <c r="T196"/>
  <c r="S196"/>
  <c r="P196"/>
  <c r="M196"/>
  <c r="G196"/>
  <c r="T195"/>
  <c r="S195"/>
  <c r="P195"/>
  <c r="M195"/>
  <c r="G195"/>
  <c r="T194"/>
  <c r="S194"/>
  <c r="P194"/>
  <c r="M194"/>
  <c r="J194"/>
  <c r="G194"/>
  <c r="T193"/>
  <c r="S193"/>
  <c r="P193"/>
  <c r="M193"/>
  <c r="J193"/>
  <c r="G193"/>
  <c r="T192"/>
  <c r="S192"/>
  <c r="P192"/>
  <c r="M192"/>
  <c r="J192"/>
  <c r="G192"/>
  <c r="T191"/>
  <c r="S191"/>
  <c r="P191"/>
  <c r="M191"/>
  <c r="G191"/>
  <c r="T190"/>
  <c r="S190"/>
  <c r="P190"/>
  <c r="M190"/>
  <c r="G190"/>
  <c r="T189"/>
  <c r="S189"/>
  <c r="P189"/>
  <c r="M189"/>
  <c r="G189"/>
  <c r="T188"/>
  <c r="S188"/>
  <c r="P188"/>
  <c r="M188"/>
  <c r="J188"/>
  <c r="G188"/>
  <c r="T187"/>
  <c r="S187"/>
  <c r="P187"/>
  <c r="M187"/>
  <c r="J187"/>
  <c r="G187"/>
  <c r="T186"/>
  <c r="S186"/>
  <c r="P186"/>
  <c r="M186"/>
  <c r="J186"/>
  <c r="G186"/>
  <c r="T185"/>
  <c r="S185"/>
  <c r="P185"/>
  <c r="M185"/>
  <c r="J185"/>
  <c r="G185"/>
  <c r="T184"/>
  <c r="S184"/>
  <c r="P184"/>
  <c r="M184"/>
  <c r="J184"/>
  <c r="G184"/>
  <c r="T183"/>
  <c r="S183"/>
  <c r="P183"/>
  <c r="M183"/>
  <c r="J183"/>
  <c r="G183"/>
  <c r="T182"/>
  <c r="S182"/>
  <c r="P182"/>
  <c r="M182"/>
  <c r="J182"/>
  <c r="G182"/>
  <c r="T181"/>
  <c r="S181"/>
  <c r="P181"/>
  <c r="M181"/>
  <c r="J181"/>
  <c r="G181"/>
  <c r="T180"/>
  <c r="S180"/>
  <c r="P180"/>
  <c r="M180"/>
  <c r="J180"/>
  <c r="G180"/>
  <c r="T179"/>
  <c r="S179"/>
  <c r="P179"/>
  <c r="M179"/>
  <c r="J179"/>
  <c r="G179"/>
  <c r="T178"/>
  <c r="S178"/>
  <c r="P178"/>
  <c r="M178"/>
  <c r="J178"/>
  <c r="G178"/>
  <c r="T177"/>
  <c r="S177"/>
  <c r="P177"/>
  <c r="M177"/>
  <c r="J177"/>
  <c r="G177"/>
  <c r="T176"/>
  <c r="S176"/>
  <c r="P176"/>
  <c r="M176"/>
  <c r="J176"/>
  <c r="G176"/>
  <c r="T175"/>
  <c r="S175"/>
  <c r="P175"/>
  <c r="M175"/>
  <c r="J175"/>
  <c r="G175"/>
  <c r="T174"/>
  <c r="S174"/>
  <c r="P174"/>
  <c r="M174"/>
  <c r="J174"/>
  <c r="G174"/>
  <c r="T173"/>
  <c r="S173"/>
  <c r="P173"/>
  <c r="M173"/>
  <c r="G173"/>
  <c r="T172"/>
  <c r="S172"/>
  <c r="P172"/>
  <c r="M172"/>
  <c r="J172"/>
  <c r="G172"/>
  <c r="T171"/>
  <c r="S171"/>
  <c r="P171"/>
  <c r="M171"/>
  <c r="G171"/>
  <c r="T170"/>
  <c r="S170"/>
  <c r="P170"/>
  <c r="M170"/>
  <c r="J170"/>
  <c r="G170"/>
  <c r="T169"/>
  <c r="S169"/>
  <c r="P169"/>
  <c r="M169"/>
  <c r="G169"/>
  <c r="T168"/>
  <c r="S168"/>
  <c r="P168"/>
  <c r="M168"/>
  <c r="J168"/>
  <c r="G168"/>
  <c r="T167"/>
  <c r="S167"/>
  <c r="P167"/>
  <c r="M167"/>
  <c r="J167"/>
  <c r="G167"/>
  <c r="T166"/>
  <c r="S166"/>
  <c r="P166"/>
  <c r="M166"/>
  <c r="U166" s="1"/>
  <c r="G166"/>
  <c r="T165"/>
  <c r="S165"/>
  <c r="P165"/>
  <c r="M165"/>
  <c r="J165"/>
  <c r="G165"/>
  <c r="T164"/>
  <c r="S164"/>
  <c r="P164"/>
  <c r="M164"/>
  <c r="J164"/>
  <c r="G164"/>
  <c r="T163"/>
  <c r="S163"/>
  <c r="P163"/>
  <c r="M163"/>
  <c r="G163"/>
  <c r="T162"/>
  <c r="S162"/>
  <c r="U162" s="1"/>
  <c r="P162"/>
  <c r="M162"/>
  <c r="G162"/>
  <c r="T161"/>
  <c r="S161"/>
  <c r="P161"/>
  <c r="M161"/>
  <c r="J161"/>
  <c r="G161"/>
  <c r="T160"/>
  <c r="S160"/>
  <c r="P160"/>
  <c r="M160"/>
  <c r="J160"/>
  <c r="G160"/>
  <c r="T159"/>
  <c r="S159"/>
  <c r="P159"/>
  <c r="M159"/>
  <c r="J159"/>
  <c r="G159"/>
  <c r="T158"/>
  <c r="S158"/>
  <c r="P158"/>
  <c r="U158" s="1"/>
  <c r="M158"/>
  <c r="J158"/>
  <c r="G158"/>
  <c r="T157"/>
  <c r="S157"/>
  <c r="P157"/>
  <c r="M157"/>
  <c r="J157"/>
  <c r="G157"/>
  <c r="T156"/>
  <c r="S156"/>
  <c r="P156"/>
  <c r="M156"/>
  <c r="J156"/>
  <c r="G156"/>
  <c r="T155"/>
  <c r="S155"/>
  <c r="P155"/>
  <c r="M155"/>
  <c r="J155"/>
  <c r="G155"/>
  <c r="T154"/>
  <c r="S154"/>
  <c r="P154"/>
  <c r="U154" s="1"/>
  <c r="M154"/>
  <c r="J154"/>
  <c r="G154"/>
  <c r="T153"/>
  <c r="S153"/>
  <c r="P153"/>
  <c r="M153"/>
  <c r="J153"/>
  <c r="G153"/>
  <c r="T152"/>
  <c r="S152"/>
  <c r="P152"/>
  <c r="M152"/>
  <c r="J152"/>
  <c r="G152"/>
  <c r="T151"/>
  <c r="S151"/>
  <c r="P151"/>
  <c r="M151"/>
  <c r="J151"/>
  <c r="G151"/>
  <c r="T150"/>
  <c r="S150"/>
  <c r="P150"/>
  <c r="U150" s="1"/>
  <c r="M150"/>
  <c r="J150"/>
  <c r="G150"/>
  <c r="T149"/>
  <c r="S149"/>
  <c r="P149"/>
  <c r="M149"/>
  <c r="J149"/>
  <c r="G149"/>
  <c r="T148"/>
  <c r="S148"/>
  <c r="P148"/>
  <c r="T147"/>
  <c r="S147"/>
  <c r="P147"/>
  <c r="M147"/>
  <c r="J147"/>
  <c r="G147"/>
  <c r="T146"/>
  <c r="S146"/>
  <c r="U146" s="1"/>
  <c r="P146"/>
  <c r="T145"/>
  <c r="S145"/>
  <c r="P145"/>
  <c r="T144"/>
  <c r="S144"/>
  <c r="U144" s="1"/>
  <c r="P144"/>
  <c r="T143"/>
  <c r="S143"/>
  <c r="P143"/>
  <c r="M143"/>
  <c r="J143"/>
  <c r="G143"/>
  <c r="T142"/>
  <c r="S142"/>
  <c r="P142"/>
  <c r="U142" s="1"/>
  <c r="M142"/>
  <c r="J142"/>
  <c r="G142"/>
  <c r="T141"/>
  <c r="S141"/>
  <c r="P141"/>
  <c r="M141"/>
  <c r="J141"/>
  <c r="G141"/>
  <c r="T140"/>
  <c r="S140"/>
  <c r="P140"/>
  <c r="M140"/>
  <c r="J140"/>
  <c r="G140"/>
  <c r="T139"/>
  <c r="S139"/>
  <c r="P139"/>
  <c r="M139"/>
  <c r="J139"/>
  <c r="G139"/>
  <c r="T138"/>
  <c r="S138"/>
  <c r="P138"/>
  <c r="M138"/>
  <c r="J138"/>
  <c r="G138"/>
  <c r="T137"/>
  <c r="S137"/>
  <c r="P137"/>
  <c r="M137"/>
  <c r="J137"/>
  <c r="G137"/>
  <c r="T136"/>
  <c r="S136"/>
  <c r="P136"/>
  <c r="M136"/>
  <c r="J136"/>
  <c r="G136"/>
  <c r="T135"/>
  <c r="S135"/>
  <c r="P135"/>
  <c r="M135"/>
  <c r="J135"/>
  <c r="T134"/>
  <c r="S134"/>
  <c r="P134"/>
  <c r="M134"/>
  <c r="J134"/>
  <c r="G134"/>
  <c r="T133"/>
  <c r="S133"/>
  <c r="P133"/>
  <c r="M133"/>
  <c r="J133"/>
  <c r="G133"/>
  <c r="T132"/>
  <c r="S132"/>
  <c r="P132"/>
  <c r="M132"/>
  <c r="J132"/>
  <c r="G132"/>
  <c r="T131"/>
  <c r="S131"/>
  <c r="P131"/>
  <c r="M131"/>
  <c r="J131"/>
  <c r="G131"/>
  <c r="T130"/>
  <c r="S130"/>
  <c r="P130"/>
  <c r="M130"/>
  <c r="U130" s="1"/>
  <c r="J130"/>
  <c r="T129"/>
  <c r="S129"/>
  <c r="P129"/>
  <c r="M129"/>
  <c r="J129"/>
  <c r="G129"/>
  <c r="T128"/>
  <c r="S128"/>
  <c r="P128"/>
  <c r="M128"/>
  <c r="J128"/>
  <c r="G128"/>
  <c r="T127"/>
  <c r="S127"/>
  <c r="P127"/>
  <c r="M127"/>
  <c r="J127"/>
  <c r="G127"/>
  <c r="T126"/>
  <c r="S126"/>
  <c r="P126"/>
  <c r="M126"/>
  <c r="J126"/>
  <c r="G126"/>
  <c r="T125"/>
  <c r="S125"/>
  <c r="P125"/>
  <c r="M125"/>
  <c r="J125"/>
  <c r="G125"/>
  <c r="T124"/>
  <c r="S124"/>
  <c r="P124"/>
  <c r="M124"/>
  <c r="J124"/>
  <c r="G124"/>
  <c r="T123"/>
  <c r="S123"/>
  <c r="P123"/>
  <c r="M123"/>
  <c r="J123"/>
  <c r="G123"/>
  <c r="T122"/>
  <c r="S122"/>
  <c r="P122"/>
  <c r="M122"/>
  <c r="J122"/>
  <c r="G122"/>
  <c r="T121"/>
  <c r="S121"/>
  <c r="P121"/>
  <c r="M121"/>
  <c r="J121"/>
  <c r="G121"/>
  <c r="T120"/>
  <c r="S120"/>
  <c r="P120"/>
  <c r="M120"/>
  <c r="J120"/>
  <c r="G120"/>
  <c r="T119"/>
  <c r="S119"/>
  <c r="U119" s="1"/>
  <c r="T118"/>
  <c r="S118"/>
  <c r="P118"/>
  <c r="M118"/>
  <c r="J118"/>
  <c r="G118"/>
  <c r="T117"/>
  <c r="S117"/>
  <c r="P117"/>
  <c r="M117"/>
  <c r="J117"/>
  <c r="G117"/>
  <c r="T116"/>
  <c r="S116"/>
  <c r="P116"/>
  <c r="M116"/>
  <c r="J116"/>
  <c r="G116"/>
  <c r="T115"/>
  <c r="S115"/>
  <c r="P115"/>
  <c r="M115"/>
  <c r="J115"/>
  <c r="T114"/>
  <c r="S114"/>
  <c r="P114"/>
  <c r="M114"/>
  <c r="J114"/>
  <c r="G114"/>
  <c r="T113"/>
  <c r="S113"/>
  <c r="P113"/>
  <c r="M113"/>
  <c r="J113"/>
  <c r="G113"/>
  <c r="T112"/>
  <c r="S112"/>
  <c r="P112"/>
  <c r="M112"/>
  <c r="J112"/>
  <c r="G112"/>
  <c r="T111"/>
  <c r="S111"/>
  <c r="P111"/>
  <c r="M111"/>
  <c r="J111"/>
  <c r="G111"/>
  <c r="T110"/>
  <c r="S110"/>
  <c r="P110"/>
  <c r="M110"/>
  <c r="J110"/>
  <c r="G110"/>
  <c r="T109"/>
  <c r="S109"/>
  <c r="P109"/>
  <c r="M109"/>
  <c r="J109"/>
  <c r="G109"/>
  <c r="T108"/>
  <c r="S108"/>
  <c r="P108"/>
  <c r="M108"/>
  <c r="J108"/>
  <c r="G108"/>
  <c r="T107"/>
  <c r="S107"/>
  <c r="P107"/>
  <c r="M107"/>
  <c r="J107"/>
  <c r="G107"/>
  <c r="T106"/>
  <c r="S106"/>
  <c r="P106"/>
  <c r="M106"/>
  <c r="J106"/>
  <c r="G106"/>
  <c r="T105"/>
  <c r="S105"/>
  <c r="P105"/>
  <c r="M105"/>
  <c r="J105"/>
  <c r="G105"/>
  <c r="T104"/>
  <c r="S104"/>
  <c r="P104"/>
  <c r="M104"/>
  <c r="J104"/>
  <c r="G104"/>
  <c r="T103"/>
  <c r="S103"/>
  <c r="P103"/>
  <c r="M103"/>
  <c r="J103"/>
  <c r="G103"/>
  <c r="T102"/>
  <c r="S102"/>
  <c r="P102"/>
  <c r="M102"/>
  <c r="J102"/>
  <c r="G102"/>
  <c r="T101"/>
  <c r="S101"/>
  <c r="P101"/>
  <c r="M101"/>
  <c r="J101"/>
  <c r="G101"/>
  <c r="T100"/>
  <c r="S100"/>
  <c r="P100"/>
  <c r="M100"/>
  <c r="J100"/>
  <c r="G100"/>
  <c r="T99"/>
  <c r="S99"/>
  <c r="P99"/>
  <c r="M99"/>
  <c r="J99"/>
  <c r="T98"/>
  <c r="S98"/>
  <c r="P98"/>
  <c r="M98"/>
  <c r="J98"/>
  <c r="G98"/>
  <c r="T97"/>
  <c r="S97"/>
  <c r="P97"/>
  <c r="M97"/>
  <c r="G97"/>
  <c r="T96"/>
  <c r="S96"/>
  <c r="P96"/>
  <c r="M96"/>
  <c r="J96"/>
  <c r="G96"/>
  <c r="T95"/>
  <c r="S95"/>
  <c r="P95"/>
  <c r="M95"/>
  <c r="J95"/>
  <c r="G95"/>
  <c r="T94"/>
  <c r="S94"/>
  <c r="P94"/>
  <c r="M94"/>
  <c r="J94"/>
  <c r="G94"/>
  <c r="T93"/>
  <c r="S93"/>
  <c r="P93"/>
  <c r="M93"/>
  <c r="J93"/>
  <c r="G93"/>
  <c r="T92"/>
  <c r="S92"/>
  <c r="P92"/>
  <c r="M92"/>
  <c r="J92"/>
  <c r="G92"/>
  <c r="T91"/>
  <c r="S91"/>
  <c r="P91"/>
  <c r="M91"/>
  <c r="J91"/>
  <c r="G91"/>
  <c r="T90"/>
  <c r="S90"/>
  <c r="P90"/>
  <c r="M90"/>
  <c r="J90"/>
  <c r="G90"/>
  <c r="T89"/>
  <c r="S89"/>
  <c r="P89"/>
  <c r="M89"/>
  <c r="J89"/>
  <c r="G89"/>
  <c r="T88"/>
  <c r="S88"/>
  <c r="P88"/>
  <c r="M88"/>
  <c r="G88"/>
  <c r="T87"/>
  <c r="S87"/>
  <c r="P87"/>
  <c r="M87"/>
  <c r="J87"/>
  <c r="G87"/>
  <c r="T86"/>
  <c r="S86"/>
  <c r="P86"/>
  <c r="M86"/>
  <c r="J86"/>
  <c r="G86"/>
  <c r="T85"/>
  <c r="S85"/>
  <c r="P85"/>
  <c r="M85"/>
  <c r="J85"/>
  <c r="G85"/>
  <c r="T84"/>
  <c r="S84"/>
  <c r="P84"/>
  <c r="M84"/>
  <c r="J84"/>
  <c r="G84"/>
  <c r="T83"/>
  <c r="S83"/>
  <c r="P83"/>
  <c r="M83"/>
  <c r="J83"/>
  <c r="G83"/>
  <c r="T82"/>
  <c r="S82"/>
  <c r="P82"/>
  <c r="M82"/>
  <c r="J82"/>
  <c r="G82"/>
  <c r="T81"/>
  <c r="S81"/>
  <c r="P81"/>
  <c r="M81"/>
  <c r="J81"/>
  <c r="G81"/>
  <c r="T80"/>
  <c r="S80"/>
  <c r="P80"/>
  <c r="M80"/>
  <c r="J80"/>
  <c r="G80"/>
  <c r="T79"/>
  <c r="S79"/>
  <c r="P79"/>
  <c r="M79"/>
  <c r="J79"/>
  <c r="G79"/>
  <c r="T78"/>
  <c r="S78"/>
  <c r="P78"/>
  <c r="M78"/>
  <c r="J78"/>
  <c r="G78"/>
  <c r="T77"/>
  <c r="S77"/>
  <c r="P77"/>
  <c r="M77"/>
  <c r="J77"/>
  <c r="G77"/>
  <c r="T76"/>
  <c r="S76"/>
  <c r="P76"/>
  <c r="M76"/>
  <c r="J76"/>
  <c r="G76"/>
  <c r="T75"/>
  <c r="S75"/>
  <c r="P75"/>
  <c r="M75"/>
  <c r="J75"/>
  <c r="G75"/>
  <c r="T74"/>
  <c r="S74"/>
  <c r="P74"/>
  <c r="M74"/>
  <c r="J74"/>
  <c r="G74"/>
  <c r="T73"/>
  <c r="S73"/>
  <c r="P73"/>
  <c r="M73"/>
  <c r="J73"/>
  <c r="G73"/>
  <c r="T72"/>
  <c r="S72"/>
  <c r="P72"/>
  <c r="M72"/>
  <c r="J72"/>
  <c r="G72"/>
  <c r="T71"/>
  <c r="S71"/>
  <c r="P71"/>
  <c r="M71"/>
  <c r="J71"/>
  <c r="G71"/>
  <c r="T70"/>
  <c r="S70"/>
  <c r="P70"/>
  <c r="M70"/>
  <c r="G70"/>
  <c r="T69"/>
  <c r="S69"/>
  <c r="P69"/>
  <c r="M69"/>
  <c r="J69"/>
  <c r="G69"/>
  <c r="T68"/>
  <c r="S68"/>
  <c r="P68"/>
  <c r="M68"/>
  <c r="J68"/>
  <c r="G68"/>
  <c r="T67"/>
  <c r="S67"/>
  <c r="P67"/>
  <c r="M67"/>
  <c r="J67"/>
  <c r="G67"/>
  <c r="T66"/>
  <c r="S66"/>
  <c r="P66"/>
  <c r="M66"/>
  <c r="J66"/>
  <c r="G66"/>
  <c r="T65"/>
  <c r="S65"/>
  <c r="P65"/>
  <c r="M65"/>
  <c r="J65"/>
  <c r="G65"/>
  <c r="T64"/>
  <c r="S64"/>
  <c r="P64"/>
  <c r="M64"/>
  <c r="J64"/>
  <c r="G64"/>
  <c r="T63"/>
  <c r="S63"/>
  <c r="P63"/>
  <c r="M63"/>
  <c r="J63"/>
  <c r="G63"/>
  <c r="T62"/>
  <c r="S62"/>
  <c r="P62"/>
  <c r="M62"/>
  <c r="J62"/>
  <c r="G62"/>
  <c r="T61"/>
  <c r="S61"/>
  <c r="P61"/>
  <c r="M61"/>
  <c r="J61"/>
  <c r="G61"/>
  <c r="T60"/>
  <c r="S60"/>
  <c r="P60"/>
  <c r="M60"/>
  <c r="J60"/>
  <c r="T59"/>
  <c r="S59"/>
  <c r="P59"/>
  <c r="M59"/>
  <c r="J59"/>
  <c r="G59"/>
  <c r="T58"/>
  <c r="S58"/>
  <c r="P58"/>
  <c r="M58"/>
  <c r="J58"/>
  <c r="G58"/>
  <c r="T57"/>
  <c r="S57"/>
  <c r="P57"/>
  <c r="M57"/>
  <c r="J57"/>
  <c r="G57"/>
  <c r="T56"/>
  <c r="S56"/>
  <c r="P56"/>
  <c r="M56"/>
  <c r="J56"/>
  <c r="G56"/>
  <c r="T55"/>
  <c r="S55"/>
  <c r="P55"/>
  <c r="M55"/>
  <c r="J55"/>
  <c r="G55"/>
  <c r="T54"/>
  <c r="S54"/>
  <c r="P54"/>
  <c r="M54"/>
  <c r="J54"/>
  <c r="T53"/>
  <c r="S53"/>
  <c r="P53"/>
  <c r="M53"/>
  <c r="J53"/>
  <c r="G53"/>
  <c r="T52"/>
  <c r="S52"/>
  <c r="P52"/>
  <c r="M52"/>
  <c r="J52"/>
  <c r="G52"/>
  <c r="T51"/>
  <c r="S51"/>
  <c r="P51"/>
  <c r="M51"/>
  <c r="J51"/>
  <c r="G51"/>
  <c r="T50"/>
  <c r="S50"/>
  <c r="P50"/>
  <c r="M50"/>
  <c r="J50"/>
  <c r="G50"/>
  <c r="T49"/>
  <c r="S49"/>
  <c r="P49"/>
  <c r="M49"/>
  <c r="J49"/>
  <c r="G49"/>
  <c r="T48"/>
  <c r="S48"/>
  <c r="P48"/>
  <c r="M48"/>
  <c r="J48"/>
  <c r="G48"/>
  <c r="T47"/>
  <c r="S47"/>
  <c r="P47"/>
  <c r="M47"/>
  <c r="J47"/>
  <c r="G47"/>
  <c r="T46"/>
  <c r="S46"/>
  <c r="P46"/>
  <c r="M46"/>
  <c r="J46"/>
  <c r="G46"/>
  <c r="T45"/>
  <c r="S45"/>
  <c r="P45"/>
  <c r="M45"/>
  <c r="J45"/>
  <c r="G45"/>
  <c r="T44"/>
  <c r="S44"/>
  <c r="P44"/>
  <c r="M44"/>
  <c r="J44"/>
  <c r="G44"/>
  <c r="T43"/>
  <c r="S43"/>
  <c r="P43"/>
  <c r="M43"/>
  <c r="J43"/>
  <c r="G43"/>
  <c r="T42"/>
  <c r="S42"/>
  <c r="P42"/>
  <c r="M42"/>
  <c r="J42"/>
  <c r="G42"/>
  <c r="T41"/>
  <c r="S41"/>
  <c r="P41"/>
  <c r="M41"/>
  <c r="J41"/>
  <c r="G41"/>
  <c r="T40"/>
  <c r="S40"/>
  <c r="P40"/>
  <c r="M40"/>
  <c r="G40"/>
  <c r="T39"/>
  <c r="S39"/>
  <c r="P39"/>
  <c r="U39" s="1"/>
  <c r="M39"/>
  <c r="J39"/>
  <c r="G39"/>
  <c r="T38"/>
  <c r="S38"/>
  <c r="P38"/>
  <c r="M38"/>
  <c r="G38"/>
  <c r="T37"/>
  <c r="S37"/>
  <c r="P37"/>
  <c r="M37"/>
  <c r="J37"/>
  <c r="G37"/>
  <c r="T36"/>
  <c r="S36"/>
  <c r="P36"/>
  <c r="M36"/>
  <c r="J36"/>
  <c r="G36"/>
  <c r="T35"/>
  <c r="S35"/>
  <c r="P35"/>
  <c r="M35"/>
  <c r="J35"/>
  <c r="G35"/>
  <c r="T34"/>
  <c r="S34"/>
  <c r="P34"/>
  <c r="M34"/>
  <c r="J34"/>
  <c r="G34"/>
  <c r="T33"/>
  <c r="S33"/>
  <c r="P33"/>
  <c r="M33"/>
  <c r="J33"/>
  <c r="G33"/>
  <c r="T32"/>
  <c r="S32"/>
  <c r="P32"/>
  <c r="M32"/>
  <c r="J32"/>
  <c r="G32"/>
  <c r="T31"/>
  <c r="S31"/>
  <c r="P31"/>
  <c r="M31"/>
  <c r="J31"/>
  <c r="G31"/>
  <c r="T30"/>
  <c r="S30"/>
  <c r="P30"/>
  <c r="M30"/>
  <c r="J30"/>
  <c r="G30"/>
  <c r="T29"/>
  <c r="S29"/>
  <c r="P29"/>
  <c r="M29"/>
  <c r="J29"/>
  <c r="G29"/>
  <c r="T28"/>
  <c r="S28"/>
  <c r="P28"/>
  <c r="M28"/>
  <c r="J28"/>
  <c r="G28"/>
  <c r="T27"/>
  <c r="S27"/>
  <c r="P27"/>
  <c r="M27"/>
  <c r="J27"/>
  <c r="G27"/>
  <c r="T26"/>
  <c r="S26"/>
  <c r="P26"/>
  <c r="M26"/>
  <c r="J26"/>
  <c r="G26"/>
  <c r="T25"/>
  <c r="S25"/>
  <c r="P25"/>
  <c r="M25"/>
  <c r="J25"/>
  <c r="G25"/>
  <c r="T24"/>
  <c r="S24"/>
  <c r="P24"/>
  <c r="M24"/>
  <c r="J24"/>
  <c r="G24"/>
  <c r="T23"/>
  <c r="S23"/>
  <c r="P23"/>
  <c r="M23"/>
  <c r="G23"/>
  <c r="T22"/>
  <c r="S22"/>
  <c r="P22"/>
  <c r="M22"/>
  <c r="J22"/>
  <c r="G22"/>
  <c r="U21"/>
  <c r="T21"/>
  <c r="S21"/>
  <c r="T20"/>
  <c r="S20"/>
  <c r="P20"/>
  <c r="M20"/>
  <c r="J20"/>
  <c r="G20"/>
  <c r="T19"/>
  <c r="S19"/>
  <c r="U19" s="1"/>
  <c r="T18"/>
  <c r="S18"/>
  <c r="P18"/>
  <c r="M18"/>
  <c r="J18"/>
  <c r="G18"/>
  <c r="T17"/>
  <c r="S17"/>
  <c r="P17"/>
  <c r="M17"/>
  <c r="J17"/>
  <c r="G17"/>
  <c r="T16"/>
  <c r="S16"/>
  <c r="P16"/>
  <c r="M16"/>
  <c r="J16"/>
  <c r="G16"/>
  <c r="T15"/>
  <c r="S15"/>
  <c r="P15"/>
  <c r="M15"/>
  <c r="J15"/>
  <c r="G15"/>
  <c r="T14"/>
  <c r="S14"/>
  <c r="P14"/>
  <c r="M14"/>
  <c r="J14"/>
  <c r="G14"/>
  <c r="T13"/>
  <c r="S13"/>
  <c r="P13"/>
  <c r="M13"/>
  <c r="J13"/>
  <c r="G13"/>
  <c r="S12"/>
  <c r="P12"/>
  <c r="M12"/>
  <c r="J12"/>
  <c r="G12"/>
  <c r="U138" l="1"/>
  <c r="U134"/>
  <c r="U32"/>
  <c r="U34"/>
  <c r="T216"/>
  <c r="U43"/>
  <c r="U71"/>
  <c r="U75"/>
  <c r="U78"/>
  <c r="U83"/>
  <c r="U87"/>
  <c r="U91"/>
  <c r="U167"/>
  <c r="J216"/>
  <c r="U25"/>
  <c r="U29"/>
  <c r="U127"/>
  <c r="U187"/>
  <c r="U193"/>
  <c r="U197"/>
  <c r="U47"/>
  <c r="U51"/>
  <c r="U70"/>
  <c r="U74"/>
  <c r="U79"/>
  <c r="U82"/>
  <c r="U86"/>
  <c r="U95"/>
  <c r="U108"/>
  <c r="U169"/>
  <c r="U111"/>
  <c r="U112"/>
  <c r="U116"/>
  <c r="U171"/>
  <c r="U172"/>
  <c r="U176"/>
  <c r="U180"/>
  <c r="U184"/>
  <c r="U133"/>
  <c r="G216"/>
  <c r="U13"/>
  <c r="U17"/>
  <c r="U20"/>
  <c r="U22"/>
  <c r="U30"/>
  <c r="U38"/>
  <c r="U40"/>
  <c r="U44"/>
  <c r="U48"/>
  <c r="U60"/>
  <c r="U63"/>
  <c r="U68"/>
  <c r="U72"/>
  <c r="U76"/>
  <c r="U88"/>
  <c r="U96"/>
  <c r="U99"/>
  <c r="U103"/>
  <c r="U135"/>
  <c r="U139"/>
  <c r="U143"/>
  <c r="U155"/>
  <c r="U163"/>
  <c r="U168"/>
  <c r="U190"/>
  <c r="U194"/>
  <c r="P216"/>
  <c r="U14"/>
  <c r="U18"/>
  <c r="U35"/>
  <c r="U36"/>
  <c r="U56"/>
  <c r="U57"/>
  <c r="U61"/>
  <c r="U65"/>
  <c r="U69"/>
  <c r="U73"/>
  <c r="U77"/>
  <c r="U81"/>
  <c r="U85"/>
  <c r="U97"/>
  <c r="U101"/>
  <c r="U105"/>
  <c r="U110"/>
  <c r="U114"/>
  <c r="U122"/>
  <c r="U123"/>
  <c r="U126"/>
  <c r="U128"/>
  <c r="U132"/>
  <c r="U147"/>
  <c r="U164"/>
  <c r="U170"/>
  <c r="U195"/>
  <c r="U199"/>
  <c r="U200"/>
  <c r="U203"/>
  <c r="U204"/>
  <c r="U208"/>
  <c r="U212"/>
  <c r="U55"/>
  <c r="U59"/>
  <c r="U121"/>
  <c r="U125"/>
  <c r="S216"/>
  <c r="U16"/>
  <c r="U26"/>
  <c r="U52"/>
  <c r="U64"/>
  <c r="U67"/>
  <c r="U80"/>
  <c r="U84"/>
  <c r="U92"/>
  <c r="U100"/>
  <c r="U104"/>
  <c r="U107"/>
  <c r="U109"/>
  <c r="U113"/>
  <c r="U117"/>
  <c r="U131"/>
  <c r="U151"/>
  <c r="U159"/>
  <c r="U173"/>
  <c r="U177"/>
  <c r="U181"/>
  <c r="U185"/>
  <c r="U189"/>
  <c r="U206"/>
  <c r="U207"/>
  <c r="U210"/>
  <c r="U211"/>
  <c r="U215"/>
  <c r="M216"/>
  <c r="U15"/>
  <c r="U23"/>
  <c r="U24"/>
  <c r="U27"/>
  <c r="U28"/>
  <c r="U31"/>
  <c r="U33"/>
  <c r="U37"/>
  <c r="U41"/>
  <c r="U42"/>
  <c r="U45"/>
  <c r="U46"/>
  <c r="U49"/>
  <c r="U50"/>
  <c r="U53"/>
  <c r="U54"/>
  <c r="U58"/>
  <c r="U62"/>
  <c r="U66"/>
  <c r="U89"/>
  <c r="U90"/>
  <c r="U93"/>
  <c r="U94"/>
  <c r="U98"/>
  <c r="U102"/>
  <c r="U106"/>
  <c r="U115"/>
  <c r="U118"/>
  <c r="U120"/>
  <c r="U124"/>
  <c r="U129"/>
  <c r="U136"/>
  <c r="U137"/>
  <c r="U140"/>
  <c r="U141"/>
  <c r="U145"/>
  <c r="U148"/>
  <c r="U149"/>
  <c r="U152"/>
  <c r="U153"/>
  <c r="U156"/>
  <c r="U157"/>
  <c r="U160"/>
  <c r="U161"/>
  <c r="U165"/>
  <c r="U174"/>
  <c r="U175"/>
  <c r="U178"/>
  <c r="U179"/>
  <c r="U182"/>
  <c r="U183"/>
  <c r="U186"/>
  <c r="U188"/>
  <c r="U191"/>
  <c r="U192"/>
  <c r="U196"/>
  <c r="U201"/>
  <c r="U205"/>
  <c r="U209"/>
  <c r="U12"/>
  <c r="U216" l="1"/>
</calcChain>
</file>

<file path=xl/sharedStrings.xml><?xml version="1.0" encoding="utf-8"?>
<sst xmlns="http://schemas.openxmlformats.org/spreadsheetml/2006/main" count="438" uniqueCount="215">
  <si>
    <t>Ramă foto 20*30 cm din ceramică</t>
  </si>
  <si>
    <t>Ramă foto 10x15</t>
  </si>
  <si>
    <t>Ramă foto 13x18</t>
  </si>
  <si>
    <t>Ramă pentru fotografii suvenir</t>
  </si>
  <si>
    <t>Ramă A4</t>
  </si>
  <si>
    <t>Tablou 30*40</t>
  </si>
  <si>
    <t>Tablou 35*45</t>
  </si>
  <si>
    <t>Tablou 0,5*0,45</t>
  </si>
  <si>
    <t>Vază de cristal 150 mm</t>
  </si>
  <si>
    <t>Vază de cristal 250 mm</t>
  </si>
  <si>
    <t>Vază de cristal 300 mm</t>
  </si>
  <si>
    <t>Vază de cristal Labirint 205 mm</t>
  </si>
  <si>
    <t>Vază de cristal Labirint 255 mm</t>
  </si>
  <si>
    <t>Vază de cristal Labirint 305 mm</t>
  </si>
  <si>
    <t>Vază de cristal Labirint 405 mm</t>
  </si>
  <si>
    <t>Vază din sticlă 20-25 cm</t>
  </si>
  <si>
    <t>Vază din sticlă 25-30 cm</t>
  </si>
  <si>
    <t>Vază de ceramică 30 cm</t>
  </si>
  <si>
    <t>Vază de ceramică 50 cm</t>
  </si>
  <si>
    <t>Vază de ceramică 60 cm</t>
  </si>
  <si>
    <t>Set de vaze de ceramică 1/3 înălțimea 25-30</t>
  </si>
  <si>
    <t>Set de vaze de ceramică 1/3 înălțimea 20-25</t>
  </si>
  <si>
    <t>Cană  de ceramică</t>
  </si>
  <si>
    <t>Set 2 căni în cutie suvenir</t>
  </si>
  <si>
    <t>Set o cană în cutie</t>
  </si>
  <si>
    <t>Cana h10</t>
  </si>
  <si>
    <t>Ulcior de ceramică</t>
  </si>
  <si>
    <t>Bombonieră (saharnița)</t>
  </si>
  <si>
    <t>Cupă sportivă h = 29 cm</t>
  </si>
  <si>
    <t>Cupă sportivă h = 32 cm</t>
  </si>
  <si>
    <t>Diplome</t>
  </si>
  <si>
    <t>Diplome (fără linii)</t>
  </si>
  <si>
    <t>Cariocă (10 culori)</t>
  </si>
  <si>
    <t>Creioane colorate (12 culori)</t>
  </si>
  <si>
    <t>Agenda A5 (25*14)</t>
  </si>
  <si>
    <t xml:space="preserve">Goașe 6 culori </t>
  </si>
  <si>
    <t>Goașe 12 culori</t>
  </si>
  <si>
    <t>Album de desen 16 foi</t>
  </si>
  <si>
    <t>Plastilină 12 culori</t>
  </si>
  <si>
    <t>Clei de hîrtie 15gr</t>
  </si>
  <si>
    <t>Hîrtie colorată dubla</t>
  </si>
  <si>
    <t>Foi notițe lipici</t>
  </si>
  <si>
    <t>Marker în culori</t>
  </si>
  <si>
    <t>Hîrtie A4 xerox (500 foi)</t>
  </si>
  <si>
    <t>Hîrtie A4 colorată (200 foi)</t>
  </si>
  <si>
    <t xml:space="preserve">Pix gel </t>
  </si>
  <si>
    <t>Mapă de carton pentru hîrtie (cu legaturi)</t>
  </si>
  <si>
    <t>Creta colorată 12 cul</t>
  </si>
  <si>
    <t>Clei PVA 125 g</t>
  </si>
  <si>
    <t>Creion simplu</t>
  </si>
  <si>
    <t>Album de colorat (raskraska) 7-10 foi</t>
  </si>
  <si>
    <t>Baloane 1/12</t>
  </si>
  <si>
    <t>Glob pe piedestal D=20</t>
  </si>
  <si>
    <t>Set cancelarie de masă</t>
  </si>
  <si>
    <t>Ceainic electric fără spirală 2,0 l</t>
  </si>
  <si>
    <t>Ceașcă-ceainic suvenir</t>
  </si>
  <si>
    <t>Mașină de cafea</t>
  </si>
  <si>
    <t>Jucării moi 40 cm</t>
  </si>
  <si>
    <t>Joc domino</t>
  </si>
  <si>
    <t xml:space="preserve">Jocuri de masă </t>
  </si>
  <si>
    <t>Set Șah 3 în 1</t>
  </si>
  <si>
    <t>Set joc de dame</t>
  </si>
  <si>
    <t>Jocuri de masă Monopolia</t>
  </si>
  <si>
    <t>Mingi de fotbal M-2</t>
  </si>
  <si>
    <t>Minge de volei V1</t>
  </si>
  <si>
    <t>Geantă sportivă</t>
  </si>
  <si>
    <t>Umbrelă pliantă</t>
  </si>
  <si>
    <t>Ceas suvenir Auto</t>
  </si>
  <si>
    <t>Ceas-alarmă</t>
  </si>
  <si>
    <t>Ceas de perete D=25-30 cm</t>
  </si>
  <si>
    <t>Ceas de perete</t>
  </si>
  <si>
    <r>
      <t>Album foto (pentru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36 fotografii)</t>
    </r>
  </si>
  <si>
    <t xml:space="preserve">Lampă de masă LED </t>
  </si>
  <si>
    <t xml:space="preserve">Jucării moi 30 cm </t>
  </si>
  <si>
    <t>Secția SPORT</t>
  </si>
  <si>
    <t xml:space="preserve">Cantitatea </t>
  </si>
  <si>
    <t>Vază de cristal 200 mm</t>
  </si>
  <si>
    <t>Vază din sticlă 25,5 cm</t>
  </si>
  <si>
    <t>Vază din sticlă 28-30 cm</t>
  </si>
  <si>
    <t>Vază din sticlă 28-30,5 cm</t>
  </si>
  <si>
    <t>Ceainic electric fără spirală 1,8 l</t>
  </si>
  <si>
    <t>Toaster</t>
  </si>
  <si>
    <t>Mașină de cafea pentru o cană</t>
  </si>
  <si>
    <t>Mașină de cafea pentru două căni</t>
  </si>
  <si>
    <t>Mașina de cafea model Zimber 1170</t>
  </si>
  <si>
    <t>Set Nivea 1/2</t>
  </si>
  <si>
    <t>Cupă sportivă h = 25 cm</t>
  </si>
  <si>
    <t>Cupă sportivă h = 20 cm</t>
  </si>
  <si>
    <t>Cupă sportivă h = 18 cm</t>
  </si>
  <si>
    <t>Cupă sportivă h = 21 cm</t>
  </si>
  <si>
    <t>Cupă sportivă h = 19 cm</t>
  </si>
  <si>
    <t>Cupă sportivă h = 30 cm</t>
  </si>
  <si>
    <t>Tablou 20*25</t>
  </si>
  <si>
    <t>Tablou 27*37</t>
  </si>
  <si>
    <t>Tablou 40*50</t>
  </si>
  <si>
    <t>Set cancelarie de masă 13 unități</t>
  </si>
  <si>
    <t>Set cancelarie de masă 14 unități</t>
  </si>
  <si>
    <t>Set cancelarie de masă D/1 1/2</t>
  </si>
  <si>
    <t>Set cancelarie de masă D/1 1/5</t>
  </si>
  <si>
    <t>Jucării de pluș</t>
  </si>
  <si>
    <t>Serviciu pentru ceai 1/15</t>
  </si>
  <si>
    <t>Set o cană +1lingură de ceramică în cutie</t>
  </si>
  <si>
    <t>Ceașcă-ceainic suvenir 1/3</t>
  </si>
  <si>
    <t>Agenda pentru anul 2019</t>
  </si>
  <si>
    <t>Agenda fără dată</t>
  </si>
  <si>
    <t>Agendă</t>
  </si>
  <si>
    <t>Set suport pentru căni</t>
  </si>
  <si>
    <t>Set pentru condimente</t>
  </si>
  <si>
    <t>Bombonieră în cutie</t>
  </si>
  <si>
    <t>Bombonieră cu picioruș</t>
  </si>
  <si>
    <t>Pachete pentru înmînarea cadourilor</t>
  </si>
  <si>
    <t>Set hîrtie A3</t>
  </si>
  <si>
    <t>Set hîrtie colorată 250 de file</t>
  </si>
  <si>
    <t>buc</t>
  </si>
  <si>
    <t>set</t>
  </si>
  <si>
    <t>Total</t>
  </si>
  <si>
    <t>Secția TINIRET</t>
  </si>
  <si>
    <t>Cariocă (12 culori)</t>
  </si>
  <si>
    <t xml:space="preserve">Hîrtie A4 colorată </t>
  </si>
  <si>
    <t>Ceainic electric fără spirală 1,7 l</t>
  </si>
  <si>
    <t>Ceas Locomotiv</t>
  </si>
  <si>
    <t>Agenda A3</t>
  </si>
  <si>
    <t>Set de vaze ceramică 1/3</t>
  </si>
  <si>
    <t>Pachete p/u cadou (26*32)</t>
  </si>
  <si>
    <t>Agenda A6 (48 foi)</t>
  </si>
  <si>
    <t>Ceașcă suvenir 2 buc</t>
  </si>
  <si>
    <t>Hîrtie A4 colorată 250 foi</t>
  </si>
  <si>
    <t>Set parfum NIVEA</t>
  </si>
  <si>
    <t>Puzzle mici</t>
  </si>
  <si>
    <t>Cariocă (8 culori)</t>
  </si>
  <si>
    <t>Ramă A4 cafenie</t>
  </si>
  <si>
    <t>Album FOTO 36 foi</t>
  </si>
  <si>
    <t>Agenda A5 (24*14)</t>
  </si>
  <si>
    <t>Puzzle mari</t>
  </si>
  <si>
    <t>Rămă foto suvenir</t>
  </si>
  <si>
    <t>Plastilină 6 culori</t>
  </si>
  <si>
    <t>Școala Spotivă Specializată nr.2</t>
  </si>
  <si>
    <t>Denumirea bunului</t>
  </si>
  <si>
    <t>№</t>
  </si>
  <si>
    <t>Suma Totală</t>
  </si>
  <si>
    <t>Unit. de măs.</t>
  </si>
  <si>
    <t>Școala sportivă nr.1</t>
  </si>
  <si>
    <t xml:space="preserve">Prețul unitar </t>
  </si>
  <si>
    <t xml:space="preserve">Suma totală </t>
  </si>
  <si>
    <t>Centrul de Creație a Copiilor</t>
  </si>
  <si>
    <r>
      <t>Set pahare 6 piese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</si>
  <si>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Cupă sportivă h = 45 cm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</si>
  <si>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Cupă sportivă h = 73,5 cm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</si>
  <si>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Cupă sportivă h = 76 cm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</si>
  <si>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Cupă sportivă h = 86 cm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</si>
  <si>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Termos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1L</t>
    </r>
  </si>
  <si>
    <r>
      <t>Termos 1,5L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</si>
  <si>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Loto</t>
    </r>
    <r>
      <rPr>
        <b/>
        <sz val="12"/>
        <color theme="1"/>
        <rFont val="Times New Roman"/>
        <family val="1"/>
        <charset val="204"/>
      </rPr>
      <t xml:space="preserve"> </t>
    </r>
  </si>
  <si>
    <t>Vază de cristal Labirint 355 mm</t>
  </si>
  <si>
    <t>Vază din sticlă 15 cm</t>
  </si>
  <si>
    <r>
      <t>Termos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600 ml+cană</t>
    </r>
  </si>
  <si>
    <t>Set parfum pentru dame</t>
  </si>
  <si>
    <t>Set parfum pentru bărbați</t>
  </si>
  <si>
    <t>Cupă sportivă h = 36 cm</t>
  </si>
  <si>
    <r>
      <t xml:space="preserve">Medalii Ø45-55 mm </t>
    </r>
    <r>
      <rPr>
        <b/>
        <sz val="12"/>
        <color theme="1"/>
        <rFont val="Times New Roman"/>
        <family val="1"/>
        <charset val="204"/>
      </rPr>
      <t>Locul I</t>
    </r>
    <r>
      <rPr>
        <sz val="12"/>
        <color theme="1"/>
        <rFont val="Times New Roman"/>
        <family val="1"/>
        <charset val="204"/>
      </rPr>
      <t xml:space="preserve">, cu lenta, ce simbolizează drapelul RM  </t>
    </r>
  </si>
  <si>
    <r>
      <t xml:space="preserve">Medalii Ø45-55 mm </t>
    </r>
    <r>
      <rPr>
        <b/>
        <sz val="12"/>
        <color theme="1"/>
        <rFont val="Times New Roman"/>
        <family val="1"/>
        <charset val="204"/>
      </rPr>
      <t>Locul II</t>
    </r>
    <r>
      <rPr>
        <sz val="12"/>
        <color theme="1"/>
        <rFont val="Times New Roman"/>
        <family val="1"/>
        <charset val="204"/>
      </rPr>
      <t>, cu lenta, ce simbolizează drapelul RM</t>
    </r>
  </si>
  <si>
    <r>
      <t>Medalii Ø45-55 mm</t>
    </r>
    <r>
      <rPr>
        <b/>
        <sz val="12"/>
        <color theme="1"/>
        <rFont val="Times New Roman"/>
        <family val="1"/>
        <charset val="204"/>
      </rPr>
      <t xml:space="preserve"> Locul III</t>
    </r>
    <r>
      <rPr>
        <sz val="12"/>
        <color theme="1"/>
        <rFont val="Times New Roman"/>
        <family val="1"/>
        <charset val="204"/>
      </rPr>
      <t>, cu lenta, ce simbolizează drapelul RM</t>
    </r>
    <r>
      <rPr>
        <b/>
        <sz val="12"/>
        <color theme="1"/>
        <rFont val="Times New Roman"/>
        <family val="1"/>
        <charset val="204"/>
      </rPr>
      <t xml:space="preserve"> </t>
    </r>
  </si>
  <si>
    <t>Diplome cu simbolurile statului</t>
  </si>
  <si>
    <t>Ramă foto A4 albă</t>
  </si>
  <si>
    <t>Ramă foto A4 negră</t>
  </si>
  <si>
    <t>Umbrelă pentru bărbați</t>
  </si>
  <si>
    <t>Umbrelă pentru doamnei</t>
  </si>
  <si>
    <t>Jucării moi 35-40 cm</t>
  </si>
  <si>
    <t xml:space="preserve">Jucării moi 25 cm </t>
  </si>
  <si>
    <t xml:space="preserve">Ceas suvenir </t>
  </si>
  <si>
    <t>Ceas suvenir ornament</t>
  </si>
  <si>
    <t>Ceas suvenir pentru copii</t>
  </si>
  <si>
    <t>Jocuri de masă universal</t>
  </si>
  <si>
    <t>Joc Darts</t>
  </si>
  <si>
    <t>Cană în cutie</t>
  </si>
  <si>
    <t>Cana termos 400 ml</t>
  </si>
  <si>
    <t>Cana termos 420 ml</t>
  </si>
  <si>
    <t>Cana termos 430 ml</t>
  </si>
  <si>
    <t>Cana termos 500 ml</t>
  </si>
  <si>
    <t>Cana termos 520 ml</t>
  </si>
  <si>
    <t>Set cană 1/2</t>
  </si>
  <si>
    <t>Sticlă pentru apă Sport 700 ml</t>
  </si>
  <si>
    <t>Sticlă pentru apă Sport 400 ml</t>
  </si>
  <si>
    <t>Sticlă pentru apă Sport 370 ml</t>
  </si>
  <si>
    <t>Sticlă pentru apă Sport 300 ml</t>
  </si>
  <si>
    <t>Sticlă pentru apă Sport (sticlă) 600 ml</t>
  </si>
  <si>
    <t>Stick USB 16 GB Micro SD Smart+adapter</t>
  </si>
  <si>
    <t>Stick USB 32 GB Micro SD Smart+adapter</t>
  </si>
  <si>
    <t>Stick USB 64 GB Micro SD Smart+adapter</t>
  </si>
  <si>
    <t>Flash card 64 GB Micro SDHC Smart 10 class+adapter</t>
  </si>
  <si>
    <t>Flash card 32 GB Micro SDHC Smart 10 class+adapter</t>
  </si>
  <si>
    <t>Flash card 16 GB Micro SDHC Smart 10 class+adapter</t>
  </si>
  <si>
    <t xml:space="preserve">Lampă de masă </t>
  </si>
  <si>
    <t>Drapel RM</t>
  </si>
  <si>
    <t>Sticlă pentru apă Sport 600 ml</t>
  </si>
  <si>
    <t>Cariocă (6 culori)</t>
  </si>
  <si>
    <t>Plastilină 10 culori</t>
  </si>
  <si>
    <t>Caiet de colorat</t>
  </si>
  <si>
    <t>Mapă pentru desen</t>
  </si>
  <si>
    <t>Set Dove (dame) 1/2</t>
  </si>
  <si>
    <t>Set parfum DOVE (bărbați)</t>
  </si>
  <si>
    <t>Pazzle mari</t>
  </si>
  <si>
    <r>
      <t>Termos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650 ml</t>
    </r>
  </si>
  <si>
    <r>
      <t>Termos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700 ml</t>
    </r>
  </si>
  <si>
    <r>
      <t>Termos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600 ml</t>
    </r>
  </si>
  <si>
    <t>Termos 600 ml+cană</t>
  </si>
  <si>
    <t>Rămă A3</t>
  </si>
  <si>
    <t>Ramă foto A4 alb/negru</t>
  </si>
  <si>
    <t>Hîrtie colorată 5 culori (250 buc)</t>
  </si>
  <si>
    <t>Pachete p/u cadou (24*30)</t>
  </si>
  <si>
    <r>
      <t>Ofertele de preț se prezintă în </t>
    </r>
    <r>
      <rPr>
        <sz val="14"/>
        <rFont val="Times New Roman"/>
        <family val="1"/>
        <charset val="204"/>
      </rPr>
      <t>bir.420</t>
    </r>
    <r>
      <rPr>
        <sz val="14"/>
        <rFont val="Times New Roman"/>
        <family val="1"/>
        <charset val="204"/>
      </rPr>
      <t> a Primăriei mun.Bălți, str.Independenței, 1.</t>
    </r>
  </si>
  <si>
    <t>Termenul limită de depunere a ofertelor este 17.03.2021, ora 10.00.</t>
  </si>
  <si>
    <t>Pentru informații suplimentare: tel.0(231) 2-10-34, persoana responsabilă – Zadnipro V.</t>
  </si>
  <si>
    <t xml:space="preserve">Lista bunirilor </t>
  </si>
  <si>
    <r>
      <t>Direcţia Învăţământ, Tineret şi Sport mun. Bălţi  informează despre petrecerea concursului de achiziţionare:  </t>
    </r>
    <r>
      <rPr>
        <u/>
        <sz val="14"/>
        <rFont val="Times New Roman"/>
        <family val="1"/>
        <charset val="204"/>
      </rPr>
      <t>“</t>
    </r>
    <r>
      <rPr>
        <u/>
        <sz val="14"/>
        <rFont val="Times New Roman"/>
        <family val="1"/>
        <charset val="204"/>
      </rPr>
      <t>Cadouri (suvenire) pentru petrecerea măsurilor culturale și sportive conform necesităților secției Tineret și Sport a DÎTS mun. Bălți, ȘS nr.1, ȘSS nr.2 și Centrului de Creație a Copiilor M. Blanc”.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</si>
</sst>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NumberFormat="1"/>
    <xf numFmtId="0" fontId="4" fillId="0" borderId="0" xfId="0" applyNumberFormat="1" applyFont="1"/>
    <xf numFmtId="0" fontId="0" fillId="0" borderId="0" xfId="0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0" fontId="4" fillId="0" borderId="0" xfId="0" applyFont="1"/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/>
    <xf numFmtId="0" fontId="2" fillId="4" borderId="2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4" borderId="0" xfId="0" applyNumberFormat="1" applyFont="1" applyFill="1"/>
    <xf numFmtId="0" fontId="1" fillId="4" borderId="0" xfId="0" applyFont="1" applyFill="1"/>
    <xf numFmtId="0" fontId="11" fillId="4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5" fillId="4" borderId="0" xfId="0" applyNumberFormat="1" applyFont="1" applyFill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2" fontId="12" fillId="6" borderId="27" xfId="0" applyNumberFormat="1" applyFont="1" applyFill="1" applyBorder="1" applyAlignment="1">
      <alignment horizontal="center" vertical="center"/>
    </xf>
    <xf numFmtId="4" fontId="12" fillId="6" borderId="27" xfId="0" applyNumberFormat="1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27" xfId="0" applyNumberFormat="1" applyFont="1" applyFill="1" applyBorder="1" applyAlignment="1">
      <alignment horizontal="center" vertical="center"/>
    </xf>
    <xf numFmtId="2" fontId="3" fillId="6" borderId="27" xfId="0" applyNumberFormat="1" applyFont="1" applyFill="1" applyBorder="1" applyAlignment="1">
      <alignment horizontal="center" vertical="center"/>
    </xf>
    <xf numFmtId="0" fontId="3" fillId="6" borderId="27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3" fillId="6" borderId="8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2" fillId="4" borderId="29" xfId="0" applyFont="1" applyFill="1" applyBorder="1" applyAlignment="1">
      <alignment wrapText="1"/>
    </xf>
    <xf numFmtId="0" fontId="2" fillId="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4" fontId="6" fillId="4" borderId="35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4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center" vertical="center"/>
    </xf>
    <xf numFmtId="0" fontId="2" fillId="4" borderId="37" xfId="0" applyNumberFormat="1" applyFont="1" applyFill="1" applyBorder="1" applyAlignment="1">
      <alignment horizontal="center" vertical="center"/>
    </xf>
    <xf numFmtId="4" fontId="2" fillId="4" borderId="37" xfId="0" applyNumberFormat="1" applyFont="1" applyFill="1" applyBorder="1" applyAlignment="1">
      <alignment horizontal="center" vertical="center"/>
    </xf>
    <xf numFmtId="2" fontId="2" fillId="4" borderId="37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2" fillId="4" borderId="30" xfId="0" applyFont="1" applyFill="1" applyBorder="1" applyAlignment="1">
      <alignment wrapText="1"/>
    </xf>
    <xf numFmtId="0" fontId="2" fillId="4" borderId="30" xfId="0" applyFont="1" applyFill="1" applyBorder="1" applyAlignment="1">
      <alignment horizontal="justify" wrapText="1"/>
    </xf>
    <xf numFmtId="0" fontId="11" fillId="4" borderId="30" xfId="0" applyFont="1" applyFill="1" applyBorder="1" applyAlignment="1">
      <alignment horizontal="justify" wrapText="1"/>
    </xf>
    <xf numFmtId="0" fontId="2" fillId="4" borderId="31" xfId="0" applyFont="1" applyFill="1" applyBorder="1" applyAlignment="1">
      <alignment horizontal="justify" wrapText="1"/>
    </xf>
    <xf numFmtId="0" fontId="2" fillId="4" borderId="38" xfId="0" applyFont="1" applyFill="1" applyBorder="1" applyAlignment="1">
      <alignment horizontal="justify" wrapText="1"/>
    </xf>
    <xf numFmtId="0" fontId="2" fillId="0" borderId="39" xfId="0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4" fontId="6" fillId="4" borderId="40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4" borderId="41" xfId="0" applyNumberFormat="1" applyFont="1" applyFill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center" vertical="center"/>
    </xf>
    <xf numFmtId="0" fontId="2" fillId="4" borderId="39" xfId="0" applyNumberFormat="1" applyFont="1" applyFill="1" applyBorder="1" applyAlignment="1">
      <alignment horizontal="center" vertical="center"/>
    </xf>
    <xf numFmtId="4" fontId="2" fillId="4" borderId="39" xfId="0" applyNumberFormat="1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>
      <alignment horizontal="center" vertical="center"/>
    </xf>
    <xf numFmtId="2" fontId="2" fillId="4" borderId="39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/>
    <xf numFmtId="0" fontId="13" fillId="0" borderId="0" xfId="0" applyFont="1"/>
    <xf numFmtId="0" fontId="3" fillId="6" borderId="2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2" fontId="12" fillId="7" borderId="16" xfId="0" applyNumberFormat="1" applyFont="1" applyFill="1" applyBorder="1" applyAlignment="1">
      <alignment horizontal="center" vertical="center" wrapText="1"/>
    </xf>
    <xf numFmtId="4" fontId="12" fillId="7" borderId="13" xfId="0" applyNumberFormat="1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4" fontId="12" fillId="7" borderId="16" xfId="0" applyNumberFormat="1" applyFont="1" applyFill="1" applyBorder="1" applyAlignment="1">
      <alignment horizontal="center" vertical="center" wrapText="1"/>
    </xf>
    <xf numFmtId="0" fontId="12" fillId="7" borderId="17" xfId="0" applyNumberFormat="1" applyFont="1" applyFill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0" fillId="4" borderId="0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3"/>
  <sheetViews>
    <sheetView tabSelected="1" topLeftCell="B3" zoomScaleNormal="100" workbookViewId="0">
      <selection activeCell="Z22" sqref="Z22"/>
    </sheetView>
  </sheetViews>
  <sheetFormatPr defaultRowHeight="15"/>
  <cols>
    <col min="1" max="1" width="3.85546875" style="3" hidden="1" customWidth="1"/>
    <col min="2" max="2" width="2.42578125" style="82" customWidth="1"/>
    <col min="3" max="3" width="51.7109375" style="20" customWidth="1"/>
    <col min="4" max="4" width="11.140625" style="22" customWidth="1"/>
    <col min="5" max="5" width="7.42578125" style="3" hidden="1" customWidth="1"/>
    <col min="6" max="6" width="7.5703125" style="7" hidden="1" customWidth="1"/>
    <col min="7" max="7" width="10.5703125" style="43" hidden="1" customWidth="1"/>
    <col min="8" max="8" width="4.28515625" style="8" hidden="1" customWidth="1"/>
    <col min="9" max="9" width="7" style="49" hidden="1" customWidth="1"/>
    <col min="10" max="10" width="10" style="43" hidden="1" customWidth="1"/>
    <col min="11" max="11" width="5.42578125" style="9" hidden="1" customWidth="1"/>
    <col min="12" max="12" width="8.5703125" style="49" hidden="1" customWidth="1"/>
    <col min="13" max="13" width="9.28515625" style="64" hidden="1" customWidth="1"/>
    <col min="14" max="14" width="6.42578125" style="70" hidden="1" customWidth="1"/>
    <col min="15" max="15" width="8.85546875" style="64" hidden="1" customWidth="1"/>
    <col min="16" max="16" width="10" style="64" hidden="1" customWidth="1"/>
    <col min="17" max="17" width="6.42578125" style="70" hidden="1" customWidth="1"/>
    <col min="18" max="18" width="7.7109375" style="4" hidden="1" customWidth="1"/>
    <col min="19" max="19" width="1.28515625" style="4" hidden="1" customWidth="1"/>
    <col min="20" max="20" width="14.85546875" style="5" customWidth="1"/>
    <col min="21" max="21" width="16.7109375" style="74" customWidth="1"/>
    <col min="22" max="22" width="9.28515625" style="1" customWidth="1"/>
    <col min="23" max="29" width="9.140625" style="1" customWidth="1"/>
    <col min="30" max="33" width="9.140625" style="1"/>
  </cols>
  <sheetData>
    <row r="1" spans="1:33" hidden="1"/>
    <row r="2" spans="1:33" hidden="1"/>
    <row r="4" spans="1:33" ht="93.75" customHeight="1">
      <c r="C4" s="146" t="s">
        <v>214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33" ht="24" customHeight="1">
      <c r="C5" s="147" t="s">
        <v>210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33" ht="21.75" customHeight="1">
      <c r="C6" s="148" t="s">
        <v>211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33" ht="19.5" customHeight="1">
      <c r="C7" s="147" t="s">
        <v>212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33" ht="21.75" customHeight="1"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33" s="127" customFormat="1" ht="19.5" customHeight="1" thickBot="1">
      <c r="A9" s="124"/>
      <c r="B9" s="125"/>
      <c r="C9" s="149" t="s">
        <v>213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</row>
    <row r="10" spans="1:33" s="19" customFormat="1" ht="12.75" customHeight="1" thickBot="1">
      <c r="A10" s="85"/>
      <c r="B10" s="85"/>
      <c r="C10" s="145"/>
      <c r="D10" s="145"/>
      <c r="E10" s="150" t="s">
        <v>74</v>
      </c>
      <c r="F10" s="150"/>
      <c r="G10" s="151"/>
      <c r="H10" s="152" t="s">
        <v>116</v>
      </c>
      <c r="I10" s="153"/>
      <c r="J10" s="154"/>
      <c r="K10" s="155" t="s">
        <v>136</v>
      </c>
      <c r="L10" s="156"/>
      <c r="M10" s="157"/>
      <c r="N10" s="155" t="s">
        <v>141</v>
      </c>
      <c r="O10" s="156"/>
      <c r="P10" s="157"/>
      <c r="Q10" s="155" t="s">
        <v>144</v>
      </c>
      <c r="R10" s="156"/>
      <c r="S10" s="156"/>
      <c r="T10" s="144"/>
      <c r="U10" s="14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43" customFormat="1" ht="22.5" customHeight="1" thickBot="1">
      <c r="A11" s="128" t="s">
        <v>138</v>
      </c>
      <c r="B11" s="129"/>
      <c r="C11" s="130" t="s">
        <v>137</v>
      </c>
      <c r="D11" s="131" t="s">
        <v>140</v>
      </c>
      <c r="E11" s="132" t="s">
        <v>75</v>
      </c>
      <c r="F11" s="133" t="s">
        <v>142</v>
      </c>
      <c r="G11" s="134" t="s">
        <v>143</v>
      </c>
      <c r="H11" s="135" t="s">
        <v>75</v>
      </c>
      <c r="I11" s="136" t="s">
        <v>142</v>
      </c>
      <c r="J11" s="136" t="s">
        <v>143</v>
      </c>
      <c r="K11" s="137" t="s">
        <v>75</v>
      </c>
      <c r="L11" s="136" t="s">
        <v>142</v>
      </c>
      <c r="M11" s="138" t="s">
        <v>143</v>
      </c>
      <c r="N11" s="137" t="s">
        <v>75</v>
      </c>
      <c r="O11" s="136" t="s">
        <v>142</v>
      </c>
      <c r="P11" s="138" t="s">
        <v>143</v>
      </c>
      <c r="Q11" s="137" t="s">
        <v>75</v>
      </c>
      <c r="R11" s="136" t="s">
        <v>142</v>
      </c>
      <c r="S11" s="139" t="s">
        <v>143</v>
      </c>
      <c r="T11" s="140" t="s">
        <v>75</v>
      </c>
      <c r="U11" s="141" t="s">
        <v>139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</row>
    <row r="12" spans="1:33" s="24" customFormat="1" ht="15.75" hidden="1">
      <c r="A12" s="79">
        <v>1</v>
      </c>
      <c r="B12" s="78"/>
      <c r="C12" s="86" t="s">
        <v>71</v>
      </c>
      <c r="D12" s="87" t="s">
        <v>113</v>
      </c>
      <c r="E12" s="88"/>
      <c r="F12" s="89"/>
      <c r="G12" s="90">
        <f>E12*F12</f>
        <v>0</v>
      </c>
      <c r="H12" s="91"/>
      <c r="I12" s="92"/>
      <c r="J12" s="93">
        <f>H12*I12</f>
        <v>0</v>
      </c>
      <c r="K12" s="94"/>
      <c r="L12" s="92"/>
      <c r="M12" s="95">
        <f>K12*L12</f>
        <v>0</v>
      </c>
      <c r="N12" s="96"/>
      <c r="O12" s="97"/>
      <c r="P12" s="93">
        <f>N12*O12</f>
        <v>0</v>
      </c>
      <c r="Q12" s="96"/>
      <c r="R12" s="98"/>
      <c r="S12" s="93">
        <f>Q12*R12</f>
        <v>0</v>
      </c>
      <c r="T12" s="99">
        <f>E12+H12+K12+N12+Q12</f>
        <v>0</v>
      </c>
      <c r="U12" s="100">
        <f>S12+P12+M12+J12+G12</f>
        <v>0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24" customFormat="1" ht="15.75" hidden="1">
      <c r="A13" s="79">
        <v>2</v>
      </c>
      <c r="B13" s="78"/>
      <c r="C13" s="101" t="s">
        <v>131</v>
      </c>
      <c r="D13" s="25" t="s">
        <v>113</v>
      </c>
      <c r="E13" s="11"/>
      <c r="F13" s="10"/>
      <c r="G13" s="44">
        <f t="shared" ref="G13:G98" si="0">E13*F13</f>
        <v>0</v>
      </c>
      <c r="H13" s="26"/>
      <c r="I13" s="50"/>
      <c r="J13" s="51">
        <f t="shared" ref="J13:J99" si="1">H13*I13</f>
        <v>0</v>
      </c>
      <c r="K13" s="27"/>
      <c r="L13" s="50"/>
      <c r="M13" s="65">
        <f t="shared" ref="M13:M76" si="2">K13*L13</f>
        <v>0</v>
      </c>
      <c r="N13" s="71"/>
      <c r="O13" s="68"/>
      <c r="P13" s="63">
        <f t="shared" ref="P13:P76" si="3">N13*O13</f>
        <v>0</v>
      </c>
      <c r="Q13" s="71"/>
      <c r="R13" s="28"/>
      <c r="S13" s="63">
        <f t="shared" ref="S13:S76" si="4">Q13*R13</f>
        <v>0</v>
      </c>
      <c r="T13" s="6">
        <f t="shared" ref="T13:T76" si="5">E13+H13+K13+N13+Q13</f>
        <v>0</v>
      </c>
      <c r="U13" s="75">
        <f t="shared" ref="U13:U76" si="6">S13+P13+M13+J13+G13</f>
        <v>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24" customFormat="1" ht="15.75" hidden="1">
      <c r="A14" s="79">
        <v>3</v>
      </c>
      <c r="B14" s="78"/>
      <c r="C14" s="102" t="s">
        <v>0</v>
      </c>
      <c r="D14" s="25" t="s">
        <v>113</v>
      </c>
      <c r="E14" s="11"/>
      <c r="F14" s="10"/>
      <c r="G14" s="44">
        <f t="shared" si="0"/>
        <v>0</v>
      </c>
      <c r="H14" s="26"/>
      <c r="I14" s="50"/>
      <c r="J14" s="51">
        <f t="shared" si="1"/>
        <v>0</v>
      </c>
      <c r="K14" s="27"/>
      <c r="L14" s="50"/>
      <c r="M14" s="65">
        <f t="shared" si="2"/>
        <v>0</v>
      </c>
      <c r="N14" s="71"/>
      <c r="O14" s="68"/>
      <c r="P14" s="63">
        <f t="shared" si="3"/>
        <v>0</v>
      </c>
      <c r="Q14" s="71"/>
      <c r="R14" s="28"/>
      <c r="S14" s="63">
        <f t="shared" si="4"/>
        <v>0</v>
      </c>
      <c r="T14" s="6">
        <f t="shared" si="5"/>
        <v>0</v>
      </c>
      <c r="U14" s="75">
        <f t="shared" si="6"/>
        <v>0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24" customFormat="1" ht="15.75">
      <c r="A15" s="79">
        <v>4</v>
      </c>
      <c r="B15" s="78"/>
      <c r="C15" s="102" t="s">
        <v>1</v>
      </c>
      <c r="D15" s="25" t="s">
        <v>113</v>
      </c>
      <c r="E15" s="11"/>
      <c r="F15" s="10"/>
      <c r="G15" s="44">
        <f t="shared" si="0"/>
        <v>0</v>
      </c>
      <c r="H15" s="26">
        <v>20</v>
      </c>
      <c r="I15" s="50">
        <v>18</v>
      </c>
      <c r="J15" s="51">
        <f t="shared" si="1"/>
        <v>360</v>
      </c>
      <c r="K15" s="27"/>
      <c r="L15" s="50"/>
      <c r="M15" s="65">
        <f t="shared" si="2"/>
        <v>0</v>
      </c>
      <c r="N15" s="71"/>
      <c r="O15" s="68"/>
      <c r="P15" s="63">
        <f t="shared" si="3"/>
        <v>0</v>
      </c>
      <c r="Q15" s="71"/>
      <c r="R15" s="28"/>
      <c r="S15" s="63">
        <f t="shared" si="4"/>
        <v>0</v>
      </c>
      <c r="T15" s="6">
        <f t="shared" si="5"/>
        <v>20</v>
      </c>
      <c r="U15" s="75">
        <f t="shared" si="6"/>
        <v>360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24" customFormat="1" ht="15.75">
      <c r="A16" s="79">
        <v>5</v>
      </c>
      <c r="B16" s="78"/>
      <c r="C16" s="102" t="s">
        <v>2</v>
      </c>
      <c r="D16" s="25" t="s">
        <v>113</v>
      </c>
      <c r="E16" s="11"/>
      <c r="F16" s="10"/>
      <c r="G16" s="44">
        <f t="shared" si="0"/>
        <v>0</v>
      </c>
      <c r="H16" s="26">
        <v>85</v>
      </c>
      <c r="I16" s="50">
        <v>20</v>
      </c>
      <c r="J16" s="51">
        <f t="shared" si="1"/>
        <v>1700</v>
      </c>
      <c r="K16" s="27"/>
      <c r="L16" s="50"/>
      <c r="M16" s="65">
        <f t="shared" si="2"/>
        <v>0</v>
      </c>
      <c r="N16" s="71"/>
      <c r="O16" s="68"/>
      <c r="P16" s="63">
        <f t="shared" si="3"/>
        <v>0</v>
      </c>
      <c r="Q16" s="71"/>
      <c r="R16" s="28"/>
      <c r="S16" s="63">
        <f t="shared" si="4"/>
        <v>0</v>
      </c>
      <c r="T16" s="6">
        <f t="shared" si="5"/>
        <v>85</v>
      </c>
      <c r="U16" s="75">
        <f t="shared" si="6"/>
        <v>1700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24" customFormat="1" ht="15.75" hidden="1">
      <c r="A17" s="79">
        <v>6</v>
      </c>
      <c r="B17" s="78"/>
      <c r="C17" s="102" t="s">
        <v>3</v>
      </c>
      <c r="D17" s="25" t="s">
        <v>113</v>
      </c>
      <c r="E17" s="11"/>
      <c r="F17" s="10"/>
      <c r="G17" s="44">
        <f t="shared" si="0"/>
        <v>0</v>
      </c>
      <c r="H17" s="26"/>
      <c r="I17" s="50"/>
      <c r="J17" s="51">
        <f t="shared" si="1"/>
        <v>0</v>
      </c>
      <c r="K17" s="27"/>
      <c r="L17" s="50"/>
      <c r="M17" s="65">
        <f t="shared" si="2"/>
        <v>0</v>
      </c>
      <c r="N17" s="71"/>
      <c r="O17" s="68"/>
      <c r="P17" s="63">
        <f t="shared" si="3"/>
        <v>0</v>
      </c>
      <c r="Q17" s="71"/>
      <c r="R17" s="28"/>
      <c r="S17" s="63">
        <f t="shared" si="4"/>
        <v>0</v>
      </c>
      <c r="T17" s="6">
        <f t="shared" si="5"/>
        <v>0</v>
      </c>
      <c r="U17" s="75">
        <f t="shared" si="6"/>
        <v>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24" customFormat="1" ht="15.75" hidden="1">
      <c r="A18" s="79">
        <v>7</v>
      </c>
      <c r="B18" s="78"/>
      <c r="C18" s="102" t="s">
        <v>134</v>
      </c>
      <c r="D18" s="25" t="s">
        <v>113</v>
      </c>
      <c r="E18" s="11"/>
      <c r="F18" s="10"/>
      <c r="G18" s="44">
        <f t="shared" si="0"/>
        <v>0</v>
      </c>
      <c r="H18" s="26"/>
      <c r="I18" s="50"/>
      <c r="J18" s="51">
        <f t="shared" si="1"/>
        <v>0</v>
      </c>
      <c r="K18" s="27"/>
      <c r="L18" s="50"/>
      <c r="M18" s="65">
        <f t="shared" si="2"/>
        <v>0</v>
      </c>
      <c r="N18" s="71"/>
      <c r="O18" s="68"/>
      <c r="P18" s="63">
        <f t="shared" si="3"/>
        <v>0</v>
      </c>
      <c r="Q18" s="71"/>
      <c r="R18" s="28"/>
      <c r="S18" s="63">
        <f t="shared" si="4"/>
        <v>0</v>
      </c>
      <c r="T18" s="6">
        <f t="shared" si="5"/>
        <v>0</v>
      </c>
      <c r="U18" s="75">
        <f t="shared" si="6"/>
        <v>0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24" customFormat="1" ht="15.75">
      <c r="A19" s="79"/>
      <c r="B19" s="78"/>
      <c r="C19" s="102" t="s">
        <v>206</v>
      </c>
      <c r="D19" s="25" t="s">
        <v>113</v>
      </c>
      <c r="E19" s="11"/>
      <c r="F19" s="10"/>
      <c r="G19" s="44"/>
      <c r="H19" s="26"/>
      <c r="I19" s="50"/>
      <c r="J19" s="51"/>
      <c r="K19" s="27"/>
      <c r="L19" s="50"/>
      <c r="M19" s="65"/>
      <c r="N19" s="71"/>
      <c r="O19" s="68"/>
      <c r="P19" s="63"/>
      <c r="Q19" s="71">
        <v>15</v>
      </c>
      <c r="R19" s="28">
        <v>60</v>
      </c>
      <c r="S19" s="63">
        <f t="shared" si="4"/>
        <v>900</v>
      </c>
      <c r="T19" s="6">
        <f t="shared" si="5"/>
        <v>15</v>
      </c>
      <c r="U19" s="75">
        <f t="shared" si="6"/>
        <v>900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4" customFormat="1" ht="15.75">
      <c r="A20" s="79">
        <v>8</v>
      </c>
      <c r="B20" s="78"/>
      <c r="C20" s="102" t="s">
        <v>4</v>
      </c>
      <c r="D20" s="25" t="s">
        <v>113</v>
      </c>
      <c r="E20" s="11"/>
      <c r="F20" s="10"/>
      <c r="G20" s="44">
        <f t="shared" si="0"/>
        <v>0</v>
      </c>
      <c r="H20" s="26">
        <v>30</v>
      </c>
      <c r="I20" s="50">
        <v>22</v>
      </c>
      <c r="J20" s="51">
        <f t="shared" si="1"/>
        <v>660</v>
      </c>
      <c r="K20" s="27"/>
      <c r="L20" s="50"/>
      <c r="M20" s="65">
        <f t="shared" si="2"/>
        <v>0</v>
      </c>
      <c r="N20" s="71"/>
      <c r="O20" s="68"/>
      <c r="P20" s="63">
        <f t="shared" si="3"/>
        <v>0</v>
      </c>
      <c r="Q20" s="71"/>
      <c r="R20" s="28"/>
      <c r="S20" s="63">
        <f t="shared" si="4"/>
        <v>0</v>
      </c>
      <c r="T20" s="6">
        <f t="shared" si="5"/>
        <v>30</v>
      </c>
      <c r="U20" s="75">
        <f t="shared" si="6"/>
        <v>660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24" customFormat="1" ht="15.75">
      <c r="A21" s="79"/>
      <c r="B21" s="78"/>
      <c r="C21" s="102" t="s">
        <v>207</v>
      </c>
      <c r="D21" s="25" t="s">
        <v>113</v>
      </c>
      <c r="E21" s="11"/>
      <c r="F21" s="10"/>
      <c r="G21" s="44"/>
      <c r="H21" s="26"/>
      <c r="I21" s="50"/>
      <c r="J21" s="51"/>
      <c r="K21" s="27"/>
      <c r="L21" s="50"/>
      <c r="M21" s="65"/>
      <c r="N21" s="71"/>
      <c r="O21" s="68"/>
      <c r="P21" s="63"/>
      <c r="Q21" s="71">
        <v>16</v>
      </c>
      <c r="R21" s="28">
        <v>25</v>
      </c>
      <c r="S21" s="63">
        <f t="shared" si="4"/>
        <v>400</v>
      </c>
      <c r="T21" s="6">
        <f t="shared" si="5"/>
        <v>16</v>
      </c>
      <c r="U21" s="75">
        <f t="shared" si="6"/>
        <v>400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24" customFormat="1" ht="15.75">
      <c r="A22" s="79">
        <v>9</v>
      </c>
      <c r="B22" s="78"/>
      <c r="C22" s="102" t="s">
        <v>163</v>
      </c>
      <c r="D22" s="25" t="s">
        <v>113</v>
      </c>
      <c r="E22" s="11">
        <v>25</v>
      </c>
      <c r="F22" s="10">
        <v>27</v>
      </c>
      <c r="G22" s="44">
        <f t="shared" si="0"/>
        <v>675</v>
      </c>
      <c r="H22" s="26"/>
      <c r="I22" s="50"/>
      <c r="J22" s="51">
        <f t="shared" si="1"/>
        <v>0</v>
      </c>
      <c r="K22" s="27"/>
      <c r="L22" s="50"/>
      <c r="M22" s="65">
        <f t="shared" si="2"/>
        <v>0</v>
      </c>
      <c r="N22" s="71"/>
      <c r="O22" s="68"/>
      <c r="P22" s="63">
        <f t="shared" si="3"/>
        <v>0</v>
      </c>
      <c r="Q22" s="71"/>
      <c r="R22" s="28"/>
      <c r="S22" s="63">
        <f t="shared" si="4"/>
        <v>0</v>
      </c>
      <c r="T22" s="6">
        <f t="shared" si="5"/>
        <v>25</v>
      </c>
      <c r="U22" s="75">
        <f t="shared" si="6"/>
        <v>675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24" customFormat="1" ht="15.75">
      <c r="A23" s="79"/>
      <c r="B23" s="78"/>
      <c r="C23" s="102" t="s">
        <v>164</v>
      </c>
      <c r="D23" s="25" t="s">
        <v>113</v>
      </c>
      <c r="E23" s="11">
        <v>10</v>
      </c>
      <c r="F23" s="10">
        <v>22</v>
      </c>
      <c r="G23" s="44">
        <f t="shared" si="0"/>
        <v>220</v>
      </c>
      <c r="H23" s="26"/>
      <c r="I23" s="50"/>
      <c r="J23" s="51"/>
      <c r="K23" s="27"/>
      <c r="L23" s="50"/>
      <c r="M23" s="65">
        <f t="shared" si="2"/>
        <v>0</v>
      </c>
      <c r="N23" s="71"/>
      <c r="O23" s="68"/>
      <c r="P23" s="63">
        <f t="shared" si="3"/>
        <v>0</v>
      </c>
      <c r="Q23" s="71"/>
      <c r="R23" s="28"/>
      <c r="S23" s="63">
        <f t="shared" si="4"/>
        <v>0</v>
      </c>
      <c r="T23" s="6">
        <f t="shared" si="5"/>
        <v>10</v>
      </c>
      <c r="U23" s="75">
        <f t="shared" si="6"/>
        <v>220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24" customFormat="1" ht="16.5" customHeight="1">
      <c r="A24" s="79">
        <v>10</v>
      </c>
      <c r="B24" s="78"/>
      <c r="C24" s="102" t="s">
        <v>130</v>
      </c>
      <c r="D24" s="25" t="s">
        <v>113</v>
      </c>
      <c r="E24" s="11"/>
      <c r="F24" s="10"/>
      <c r="G24" s="44">
        <f t="shared" si="0"/>
        <v>0</v>
      </c>
      <c r="H24" s="26"/>
      <c r="I24" s="50"/>
      <c r="J24" s="51">
        <f t="shared" si="1"/>
        <v>0</v>
      </c>
      <c r="K24" s="27"/>
      <c r="L24" s="50"/>
      <c r="M24" s="65">
        <f t="shared" si="2"/>
        <v>0</v>
      </c>
      <c r="N24" s="71"/>
      <c r="O24" s="68"/>
      <c r="P24" s="63">
        <f t="shared" si="3"/>
        <v>0</v>
      </c>
      <c r="Q24" s="71">
        <v>20</v>
      </c>
      <c r="R24" s="28">
        <v>22</v>
      </c>
      <c r="S24" s="63">
        <f t="shared" si="4"/>
        <v>440</v>
      </c>
      <c r="T24" s="6">
        <f t="shared" si="5"/>
        <v>20</v>
      </c>
      <c r="U24" s="75">
        <f t="shared" si="6"/>
        <v>440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24" customFormat="1" ht="15.75" hidden="1">
      <c r="A25" s="79">
        <v>11</v>
      </c>
      <c r="B25" s="78"/>
      <c r="C25" s="102" t="s">
        <v>92</v>
      </c>
      <c r="D25" s="25" t="s">
        <v>113</v>
      </c>
      <c r="E25" s="11"/>
      <c r="F25" s="10"/>
      <c r="G25" s="44">
        <f t="shared" si="0"/>
        <v>0</v>
      </c>
      <c r="H25" s="26"/>
      <c r="I25" s="50"/>
      <c r="J25" s="51">
        <f t="shared" si="1"/>
        <v>0</v>
      </c>
      <c r="K25" s="27"/>
      <c r="L25" s="50"/>
      <c r="M25" s="65">
        <f t="shared" si="2"/>
        <v>0</v>
      </c>
      <c r="N25" s="71"/>
      <c r="O25" s="68"/>
      <c r="P25" s="63">
        <f t="shared" si="3"/>
        <v>0</v>
      </c>
      <c r="Q25" s="71"/>
      <c r="R25" s="28"/>
      <c r="S25" s="63">
        <f t="shared" si="4"/>
        <v>0</v>
      </c>
      <c r="T25" s="6">
        <f t="shared" si="5"/>
        <v>0</v>
      </c>
      <c r="U25" s="75">
        <f t="shared" si="6"/>
        <v>0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4" customFormat="1" ht="15.75" hidden="1">
      <c r="A26" s="79">
        <v>12</v>
      </c>
      <c r="B26" s="78"/>
      <c r="C26" s="102" t="s">
        <v>93</v>
      </c>
      <c r="D26" s="25" t="s">
        <v>113</v>
      </c>
      <c r="E26" s="11"/>
      <c r="F26" s="10"/>
      <c r="G26" s="44">
        <f t="shared" si="0"/>
        <v>0</v>
      </c>
      <c r="H26" s="26"/>
      <c r="I26" s="50"/>
      <c r="J26" s="51">
        <f t="shared" si="1"/>
        <v>0</v>
      </c>
      <c r="K26" s="27"/>
      <c r="L26" s="50"/>
      <c r="M26" s="65">
        <f t="shared" si="2"/>
        <v>0</v>
      </c>
      <c r="N26" s="71"/>
      <c r="O26" s="68"/>
      <c r="P26" s="63">
        <f t="shared" si="3"/>
        <v>0</v>
      </c>
      <c r="Q26" s="71"/>
      <c r="R26" s="28"/>
      <c r="S26" s="63">
        <f t="shared" si="4"/>
        <v>0</v>
      </c>
      <c r="T26" s="6">
        <f t="shared" si="5"/>
        <v>0</v>
      </c>
      <c r="U26" s="75">
        <f t="shared" si="6"/>
        <v>0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24" customFormat="1" ht="15.75" hidden="1">
      <c r="A27" s="79">
        <v>13</v>
      </c>
      <c r="B27" s="78"/>
      <c r="C27" s="102" t="s">
        <v>5</v>
      </c>
      <c r="D27" s="25" t="s">
        <v>113</v>
      </c>
      <c r="E27" s="11"/>
      <c r="F27" s="10"/>
      <c r="G27" s="44">
        <f t="shared" si="0"/>
        <v>0</v>
      </c>
      <c r="H27" s="26"/>
      <c r="I27" s="50"/>
      <c r="J27" s="51">
        <f t="shared" si="1"/>
        <v>0</v>
      </c>
      <c r="K27" s="27"/>
      <c r="L27" s="50"/>
      <c r="M27" s="65">
        <f t="shared" si="2"/>
        <v>0</v>
      </c>
      <c r="N27" s="71"/>
      <c r="O27" s="68"/>
      <c r="P27" s="63">
        <f t="shared" si="3"/>
        <v>0</v>
      </c>
      <c r="Q27" s="71"/>
      <c r="R27" s="28"/>
      <c r="S27" s="63">
        <f t="shared" si="4"/>
        <v>0</v>
      </c>
      <c r="T27" s="6">
        <f t="shared" si="5"/>
        <v>0</v>
      </c>
      <c r="U27" s="75">
        <f t="shared" si="6"/>
        <v>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24" customFormat="1" ht="15.75" hidden="1">
      <c r="A28" s="79">
        <v>14</v>
      </c>
      <c r="B28" s="78"/>
      <c r="C28" s="102" t="s">
        <v>6</v>
      </c>
      <c r="D28" s="25" t="s">
        <v>113</v>
      </c>
      <c r="E28" s="11"/>
      <c r="F28" s="10"/>
      <c r="G28" s="44">
        <f t="shared" si="0"/>
        <v>0</v>
      </c>
      <c r="H28" s="26"/>
      <c r="I28" s="50"/>
      <c r="J28" s="51">
        <f t="shared" si="1"/>
        <v>0</v>
      </c>
      <c r="K28" s="27"/>
      <c r="L28" s="50"/>
      <c r="M28" s="65">
        <f t="shared" si="2"/>
        <v>0</v>
      </c>
      <c r="N28" s="71"/>
      <c r="O28" s="68"/>
      <c r="P28" s="63">
        <f t="shared" si="3"/>
        <v>0</v>
      </c>
      <c r="Q28" s="71"/>
      <c r="R28" s="28"/>
      <c r="S28" s="63">
        <f t="shared" si="4"/>
        <v>0</v>
      </c>
      <c r="T28" s="6">
        <f t="shared" si="5"/>
        <v>0</v>
      </c>
      <c r="U28" s="75">
        <f t="shared" si="6"/>
        <v>0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24" customFormat="1" ht="15.75" hidden="1">
      <c r="A29" s="79">
        <v>15</v>
      </c>
      <c r="B29" s="78"/>
      <c r="C29" s="102" t="s">
        <v>94</v>
      </c>
      <c r="D29" s="25" t="s">
        <v>113</v>
      </c>
      <c r="E29" s="11"/>
      <c r="F29" s="10"/>
      <c r="G29" s="44">
        <f t="shared" si="0"/>
        <v>0</v>
      </c>
      <c r="H29" s="26"/>
      <c r="I29" s="50"/>
      <c r="J29" s="51">
        <f t="shared" si="1"/>
        <v>0</v>
      </c>
      <c r="K29" s="27"/>
      <c r="L29" s="50"/>
      <c r="M29" s="65">
        <f t="shared" si="2"/>
        <v>0</v>
      </c>
      <c r="N29" s="71"/>
      <c r="O29" s="68"/>
      <c r="P29" s="63">
        <f t="shared" si="3"/>
        <v>0</v>
      </c>
      <c r="Q29" s="71"/>
      <c r="R29" s="28"/>
      <c r="S29" s="63">
        <f t="shared" si="4"/>
        <v>0</v>
      </c>
      <c r="T29" s="6">
        <f t="shared" si="5"/>
        <v>0</v>
      </c>
      <c r="U29" s="75">
        <f t="shared" si="6"/>
        <v>0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24" customFormat="1" ht="15.75" hidden="1">
      <c r="A30" s="79">
        <v>16</v>
      </c>
      <c r="B30" s="78"/>
      <c r="C30" s="102" t="s">
        <v>7</v>
      </c>
      <c r="D30" s="25" t="s">
        <v>113</v>
      </c>
      <c r="E30" s="11"/>
      <c r="F30" s="10"/>
      <c r="G30" s="44">
        <f t="shared" si="0"/>
        <v>0</v>
      </c>
      <c r="H30" s="26"/>
      <c r="I30" s="50"/>
      <c r="J30" s="51">
        <f t="shared" si="1"/>
        <v>0</v>
      </c>
      <c r="K30" s="27"/>
      <c r="L30" s="50"/>
      <c r="M30" s="65">
        <f t="shared" si="2"/>
        <v>0</v>
      </c>
      <c r="N30" s="71"/>
      <c r="O30" s="68"/>
      <c r="P30" s="63">
        <f t="shared" si="3"/>
        <v>0</v>
      </c>
      <c r="Q30" s="71"/>
      <c r="R30" s="28"/>
      <c r="S30" s="63">
        <f t="shared" si="4"/>
        <v>0</v>
      </c>
      <c r="T30" s="6">
        <f t="shared" si="5"/>
        <v>0</v>
      </c>
      <c r="U30" s="75">
        <f t="shared" si="6"/>
        <v>0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24" customFormat="1" ht="15.75" hidden="1">
      <c r="A31" s="79">
        <v>17</v>
      </c>
      <c r="B31" s="78"/>
      <c r="C31" s="101" t="s">
        <v>8</v>
      </c>
      <c r="D31" s="25" t="s">
        <v>113</v>
      </c>
      <c r="E31" s="11"/>
      <c r="F31" s="10"/>
      <c r="G31" s="44">
        <f t="shared" si="0"/>
        <v>0</v>
      </c>
      <c r="H31" s="26"/>
      <c r="I31" s="50"/>
      <c r="J31" s="51">
        <f t="shared" si="1"/>
        <v>0</v>
      </c>
      <c r="K31" s="27"/>
      <c r="L31" s="50"/>
      <c r="M31" s="65">
        <f t="shared" si="2"/>
        <v>0</v>
      </c>
      <c r="N31" s="71"/>
      <c r="O31" s="68"/>
      <c r="P31" s="63">
        <f t="shared" si="3"/>
        <v>0</v>
      </c>
      <c r="Q31" s="71"/>
      <c r="R31" s="28"/>
      <c r="S31" s="63">
        <f t="shared" si="4"/>
        <v>0</v>
      </c>
      <c r="T31" s="6">
        <f t="shared" si="5"/>
        <v>0</v>
      </c>
      <c r="U31" s="75">
        <f t="shared" si="6"/>
        <v>0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24" customFormat="1" ht="15.75" hidden="1">
      <c r="A32" s="79">
        <v>18</v>
      </c>
      <c r="B32" s="78"/>
      <c r="C32" s="101" t="s">
        <v>76</v>
      </c>
      <c r="D32" s="25" t="s">
        <v>113</v>
      </c>
      <c r="E32" s="11"/>
      <c r="F32" s="10"/>
      <c r="G32" s="44">
        <f t="shared" si="0"/>
        <v>0</v>
      </c>
      <c r="H32" s="26"/>
      <c r="I32" s="50"/>
      <c r="J32" s="51">
        <f t="shared" si="1"/>
        <v>0</v>
      </c>
      <c r="K32" s="27"/>
      <c r="L32" s="50"/>
      <c r="M32" s="65">
        <f t="shared" si="2"/>
        <v>0</v>
      </c>
      <c r="N32" s="71"/>
      <c r="O32" s="68"/>
      <c r="P32" s="63">
        <f t="shared" si="3"/>
        <v>0</v>
      </c>
      <c r="Q32" s="71"/>
      <c r="R32" s="28"/>
      <c r="S32" s="63">
        <f t="shared" si="4"/>
        <v>0</v>
      </c>
      <c r="T32" s="6">
        <f t="shared" si="5"/>
        <v>0</v>
      </c>
      <c r="U32" s="75">
        <f t="shared" si="6"/>
        <v>0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24" customFormat="1" ht="15.75" hidden="1">
      <c r="A33" s="79">
        <v>19</v>
      </c>
      <c r="B33" s="78"/>
      <c r="C33" s="101" t="s">
        <v>9</v>
      </c>
      <c r="D33" s="25" t="s">
        <v>113</v>
      </c>
      <c r="E33" s="11"/>
      <c r="F33" s="10"/>
      <c r="G33" s="44">
        <f t="shared" si="0"/>
        <v>0</v>
      </c>
      <c r="H33" s="26"/>
      <c r="I33" s="50"/>
      <c r="J33" s="51">
        <f t="shared" si="1"/>
        <v>0</v>
      </c>
      <c r="K33" s="27"/>
      <c r="L33" s="50"/>
      <c r="M33" s="65">
        <f t="shared" si="2"/>
        <v>0</v>
      </c>
      <c r="N33" s="71"/>
      <c r="O33" s="68"/>
      <c r="P33" s="63">
        <f t="shared" si="3"/>
        <v>0</v>
      </c>
      <c r="Q33" s="71"/>
      <c r="R33" s="28"/>
      <c r="S33" s="63">
        <f t="shared" si="4"/>
        <v>0</v>
      </c>
      <c r="T33" s="6">
        <f t="shared" si="5"/>
        <v>0</v>
      </c>
      <c r="U33" s="75">
        <f t="shared" si="6"/>
        <v>0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24" customFormat="1" ht="15.75" hidden="1">
      <c r="A34" s="79">
        <v>20</v>
      </c>
      <c r="B34" s="78"/>
      <c r="C34" s="101" t="s">
        <v>10</v>
      </c>
      <c r="D34" s="25" t="s">
        <v>113</v>
      </c>
      <c r="E34" s="11"/>
      <c r="F34" s="10"/>
      <c r="G34" s="44">
        <f t="shared" si="0"/>
        <v>0</v>
      </c>
      <c r="H34" s="26"/>
      <c r="I34" s="50"/>
      <c r="J34" s="51">
        <f t="shared" si="1"/>
        <v>0</v>
      </c>
      <c r="K34" s="27"/>
      <c r="L34" s="50"/>
      <c r="M34" s="65">
        <f t="shared" si="2"/>
        <v>0</v>
      </c>
      <c r="N34" s="71"/>
      <c r="O34" s="68"/>
      <c r="P34" s="63">
        <f t="shared" si="3"/>
        <v>0</v>
      </c>
      <c r="Q34" s="71"/>
      <c r="R34" s="28"/>
      <c r="S34" s="63">
        <f t="shared" si="4"/>
        <v>0</v>
      </c>
      <c r="T34" s="6">
        <f t="shared" si="5"/>
        <v>0</v>
      </c>
      <c r="U34" s="75">
        <f t="shared" si="6"/>
        <v>0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24" customFormat="1" ht="15.75" hidden="1">
      <c r="A35" s="79">
        <v>21</v>
      </c>
      <c r="B35" s="78"/>
      <c r="C35" s="101" t="s">
        <v>11</v>
      </c>
      <c r="D35" s="25" t="s">
        <v>113</v>
      </c>
      <c r="E35" s="11"/>
      <c r="F35" s="10"/>
      <c r="G35" s="44">
        <f t="shared" si="0"/>
        <v>0</v>
      </c>
      <c r="H35" s="26"/>
      <c r="I35" s="50"/>
      <c r="J35" s="51">
        <f t="shared" si="1"/>
        <v>0</v>
      </c>
      <c r="K35" s="27"/>
      <c r="L35" s="50"/>
      <c r="M35" s="65">
        <f t="shared" si="2"/>
        <v>0</v>
      </c>
      <c r="N35" s="71"/>
      <c r="O35" s="68"/>
      <c r="P35" s="63">
        <f t="shared" si="3"/>
        <v>0</v>
      </c>
      <c r="Q35" s="71"/>
      <c r="R35" s="28"/>
      <c r="S35" s="63">
        <f t="shared" si="4"/>
        <v>0</v>
      </c>
      <c r="T35" s="6">
        <f t="shared" si="5"/>
        <v>0</v>
      </c>
      <c r="U35" s="75">
        <f t="shared" si="6"/>
        <v>0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24" customFormat="1" ht="15.75" hidden="1">
      <c r="A36" s="79">
        <v>22</v>
      </c>
      <c r="B36" s="78"/>
      <c r="C36" s="101" t="s">
        <v>12</v>
      </c>
      <c r="D36" s="25" t="s">
        <v>113</v>
      </c>
      <c r="E36" s="11"/>
      <c r="F36" s="10"/>
      <c r="G36" s="44">
        <f t="shared" si="0"/>
        <v>0</v>
      </c>
      <c r="H36" s="26"/>
      <c r="I36" s="50"/>
      <c r="J36" s="51">
        <f t="shared" si="1"/>
        <v>0</v>
      </c>
      <c r="K36" s="27"/>
      <c r="L36" s="50"/>
      <c r="M36" s="65">
        <f t="shared" si="2"/>
        <v>0</v>
      </c>
      <c r="N36" s="71"/>
      <c r="O36" s="68"/>
      <c r="P36" s="63">
        <f t="shared" si="3"/>
        <v>0</v>
      </c>
      <c r="Q36" s="71"/>
      <c r="R36" s="28"/>
      <c r="S36" s="63">
        <f t="shared" si="4"/>
        <v>0</v>
      </c>
      <c r="T36" s="6">
        <f t="shared" si="5"/>
        <v>0</v>
      </c>
      <c r="U36" s="75">
        <f t="shared" si="6"/>
        <v>0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24" customFormat="1" ht="15.75" hidden="1">
      <c r="A37" s="79">
        <v>23</v>
      </c>
      <c r="B37" s="78"/>
      <c r="C37" s="101" t="s">
        <v>13</v>
      </c>
      <c r="D37" s="25" t="s">
        <v>113</v>
      </c>
      <c r="E37" s="11"/>
      <c r="F37" s="10"/>
      <c r="G37" s="44">
        <f>E37*F37</f>
        <v>0</v>
      </c>
      <c r="H37" s="26"/>
      <c r="I37" s="50"/>
      <c r="J37" s="51">
        <f t="shared" si="1"/>
        <v>0</v>
      </c>
      <c r="K37" s="27"/>
      <c r="L37" s="50"/>
      <c r="M37" s="65">
        <f t="shared" si="2"/>
        <v>0</v>
      </c>
      <c r="N37" s="71"/>
      <c r="O37" s="68"/>
      <c r="P37" s="63">
        <f t="shared" si="3"/>
        <v>0</v>
      </c>
      <c r="Q37" s="71"/>
      <c r="R37" s="28"/>
      <c r="S37" s="63">
        <f t="shared" si="4"/>
        <v>0</v>
      </c>
      <c r="T37" s="6">
        <f t="shared" si="5"/>
        <v>0</v>
      </c>
      <c r="U37" s="75">
        <f t="shared" si="6"/>
        <v>0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24" customFormat="1" ht="15.75">
      <c r="A38" s="79"/>
      <c r="B38" s="78"/>
      <c r="C38" s="101" t="s">
        <v>153</v>
      </c>
      <c r="D38" s="25" t="s">
        <v>113</v>
      </c>
      <c r="E38" s="11">
        <v>1</v>
      </c>
      <c r="F38" s="10">
        <v>450</v>
      </c>
      <c r="G38" s="44">
        <f>E38*F38</f>
        <v>450</v>
      </c>
      <c r="H38" s="26"/>
      <c r="I38" s="50"/>
      <c r="J38" s="51"/>
      <c r="K38" s="27"/>
      <c r="L38" s="50"/>
      <c r="M38" s="65">
        <f t="shared" si="2"/>
        <v>0</v>
      </c>
      <c r="N38" s="71"/>
      <c r="O38" s="68"/>
      <c r="P38" s="63">
        <f t="shared" si="3"/>
        <v>0</v>
      </c>
      <c r="Q38" s="71"/>
      <c r="R38" s="28"/>
      <c r="S38" s="63">
        <f t="shared" si="4"/>
        <v>0</v>
      </c>
      <c r="T38" s="6">
        <f t="shared" si="5"/>
        <v>1</v>
      </c>
      <c r="U38" s="75">
        <f t="shared" si="6"/>
        <v>450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24" customFormat="1" ht="15.75">
      <c r="A39" s="79">
        <v>24</v>
      </c>
      <c r="B39" s="78"/>
      <c r="C39" s="101" t="s">
        <v>14</v>
      </c>
      <c r="D39" s="25" t="s">
        <v>113</v>
      </c>
      <c r="E39" s="11">
        <v>1</v>
      </c>
      <c r="F39" s="10">
        <v>560</v>
      </c>
      <c r="G39" s="44">
        <f t="shared" si="0"/>
        <v>560</v>
      </c>
      <c r="H39" s="26"/>
      <c r="I39" s="50"/>
      <c r="J39" s="51">
        <f t="shared" si="1"/>
        <v>0</v>
      </c>
      <c r="K39" s="27"/>
      <c r="L39" s="50"/>
      <c r="M39" s="65">
        <f t="shared" si="2"/>
        <v>0</v>
      </c>
      <c r="N39" s="71"/>
      <c r="O39" s="68"/>
      <c r="P39" s="63">
        <f t="shared" si="3"/>
        <v>0</v>
      </c>
      <c r="Q39" s="71"/>
      <c r="R39" s="28"/>
      <c r="S39" s="63">
        <f t="shared" si="4"/>
        <v>0</v>
      </c>
      <c r="T39" s="6">
        <f t="shared" si="5"/>
        <v>1</v>
      </c>
      <c r="U39" s="75">
        <f t="shared" si="6"/>
        <v>560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24" customFormat="1" ht="15.75">
      <c r="A40" s="79"/>
      <c r="B40" s="78"/>
      <c r="C40" s="101" t="s">
        <v>154</v>
      </c>
      <c r="D40" s="25" t="s">
        <v>113</v>
      </c>
      <c r="E40" s="11">
        <v>5</v>
      </c>
      <c r="F40" s="10">
        <v>140</v>
      </c>
      <c r="G40" s="44">
        <f t="shared" si="0"/>
        <v>700</v>
      </c>
      <c r="H40" s="26"/>
      <c r="I40" s="50"/>
      <c r="J40" s="51"/>
      <c r="K40" s="27"/>
      <c r="L40" s="50"/>
      <c r="M40" s="65">
        <f t="shared" si="2"/>
        <v>0</v>
      </c>
      <c r="N40" s="71">
        <v>5</v>
      </c>
      <c r="O40" s="68">
        <v>140</v>
      </c>
      <c r="P40" s="63">
        <f t="shared" si="3"/>
        <v>700</v>
      </c>
      <c r="Q40" s="71"/>
      <c r="R40" s="28"/>
      <c r="S40" s="63">
        <f t="shared" si="4"/>
        <v>0</v>
      </c>
      <c r="T40" s="6">
        <f t="shared" si="5"/>
        <v>10</v>
      </c>
      <c r="U40" s="75">
        <f t="shared" si="6"/>
        <v>1400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24" customFormat="1" ht="15.75">
      <c r="A41" s="79">
        <v>25</v>
      </c>
      <c r="B41" s="78"/>
      <c r="C41" s="101" t="s">
        <v>77</v>
      </c>
      <c r="D41" s="25" t="s">
        <v>113</v>
      </c>
      <c r="E41" s="11"/>
      <c r="F41" s="10"/>
      <c r="G41" s="44">
        <f t="shared" si="0"/>
        <v>0</v>
      </c>
      <c r="H41" s="26"/>
      <c r="I41" s="50"/>
      <c r="J41" s="51">
        <f t="shared" si="1"/>
        <v>0</v>
      </c>
      <c r="K41" s="27"/>
      <c r="L41" s="50"/>
      <c r="M41" s="65">
        <f t="shared" si="2"/>
        <v>0</v>
      </c>
      <c r="N41" s="71"/>
      <c r="O41" s="68"/>
      <c r="P41" s="63">
        <f t="shared" si="3"/>
        <v>0</v>
      </c>
      <c r="Q41" s="71"/>
      <c r="R41" s="28"/>
      <c r="S41" s="63">
        <f t="shared" si="4"/>
        <v>0</v>
      </c>
      <c r="T41" s="6">
        <f t="shared" si="5"/>
        <v>0</v>
      </c>
      <c r="U41" s="75">
        <f t="shared" si="6"/>
        <v>0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24" customFormat="1" ht="15.75">
      <c r="A42" s="79">
        <v>26</v>
      </c>
      <c r="B42" s="78"/>
      <c r="C42" s="101" t="s">
        <v>15</v>
      </c>
      <c r="D42" s="25" t="s">
        <v>113</v>
      </c>
      <c r="E42" s="11"/>
      <c r="F42" s="10"/>
      <c r="G42" s="44">
        <f t="shared" si="0"/>
        <v>0</v>
      </c>
      <c r="H42" s="26"/>
      <c r="I42" s="50"/>
      <c r="J42" s="51">
        <f t="shared" si="1"/>
        <v>0</v>
      </c>
      <c r="K42" s="27"/>
      <c r="L42" s="50"/>
      <c r="M42" s="65">
        <f t="shared" si="2"/>
        <v>0</v>
      </c>
      <c r="N42" s="71"/>
      <c r="O42" s="68"/>
      <c r="P42" s="63">
        <f t="shared" si="3"/>
        <v>0</v>
      </c>
      <c r="Q42" s="71"/>
      <c r="R42" s="28"/>
      <c r="S42" s="63">
        <f t="shared" si="4"/>
        <v>0</v>
      </c>
      <c r="T42" s="6">
        <f t="shared" si="5"/>
        <v>0</v>
      </c>
      <c r="U42" s="75">
        <f t="shared" si="6"/>
        <v>0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 ht="15.75">
      <c r="A43" s="79">
        <v>27</v>
      </c>
      <c r="B43" s="78"/>
      <c r="C43" s="101" t="s">
        <v>16</v>
      </c>
      <c r="D43" s="25" t="s">
        <v>113</v>
      </c>
      <c r="E43" s="11"/>
      <c r="F43" s="10"/>
      <c r="G43" s="44">
        <f t="shared" si="0"/>
        <v>0</v>
      </c>
      <c r="H43" s="26"/>
      <c r="I43" s="50"/>
      <c r="J43" s="51">
        <f t="shared" si="1"/>
        <v>0</v>
      </c>
      <c r="K43" s="27"/>
      <c r="L43" s="50"/>
      <c r="M43" s="65">
        <f t="shared" si="2"/>
        <v>0</v>
      </c>
      <c r="N43" s="71"/>
      <c r="O43" s="68"/>
      <c r="P43" s="63">
        <f t="shared" si="3"/>
        <v>0</v>
      </c>
      <c r="Q43" s="71"/>
      <c r="R43" s="28"/>
      <c r="S43" s="63">
        <f t="shared" si="4"/>
        <v>0</v>
      </c>
      <c r="T43" s="6">
        <f t="shared" si="5"/>
        <v>0</v>
      </c>
      <c r="U43" s="75">
        <f t="shared" si="6"/>
        <v>0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24" customFormat="1" ht="15.75">
      <c r="A44" s="79">
        <v>28</v>
      </c>
      <c r="B44" s="78"/>
      <c r="C44" s="101" t="s">
        <v>78</v>
      </c>
      <c r="D44" s="25" t="s">
        <v>113</v>
      </c>
      <c r="E44" s="11">
        <v>1</v>
      </c>
      <c r="F44" s="10">
        <v>205</v>
      </c>
      <c r="G44" s="44">
        <f t="shared" si="0"/>
        <v>205</v>
      </c>
      <c r="H44" s="26"/>
      <c r="I44" s="50"/>
      <c r="J44" s="51">
        <f t="shared" si="1"/>
        <v>0</v>
      </c>
      <c r="K44" s="27"/>
      <c r="L44" s="50"/>
      <c r="M44" s="65">
        <f t="shared" si="2"/>
        <v>0</v>
      </c>
      <c r="N44" s="71"/>
      <c r="O44" s="68"/>
      <c r="P44" s="63">
        <f t="shared" si="3"/>
        <v>0</v>
      </c>
      <c r="Q44" s="71"/>
      <c r="R44" s="28"/>
      <c r="S44" s="63">
        <f t="shared" si="4"/>
        <v>0</v>
      </c>
      <c r="T44" s="6">
        <f t="shared" si="5"/>
        <v>1</v>
      </c>
      <c r="U44" s="75">
        <f t="shared" si="6"/>
        <v>205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24" customFormat="1" ht="15.75">
      <c r="A45" s="79">
        <v>29</v>
      </c>
      <c r="B45" s="78"/>
      <c r="C45" s="101" t="s">
        <v>79</v>
      </c>
      <c r="D45" s="25" t="s">
        <v>113</v>
      </c>
      <c r="E45" s="11">
        <v>1</v>
      </c>
      <c r="F45" s="10">
        <v>380</v>
      </c>
      <c r="G45" s="44">
        <f t="shared" si="0"/>
        <v>380</v>
      </c>
      <c r="H45" s="26"/>
      <c r="I45" s="50"/>
      <c r="J45" s="51">
        <f t="shared" si="1"/>
        <v>0</v>
      </c>
      <c r="K45" s="27"/>
      <c r="L45" s="50"/>
      <c r="M45" s="65">
        <f t="shared" si="2"/>
        <v>0</v>
      </c>
      <c r="N45" s="71"/>
      <c r="O45" s="68"/>
      <c r="P45" s="63">
        <f t="shared" si="3"/>
        <v>0</v>
      </c>
      <c r="Q45" s="71"/>
      <c r="R45" s="28"/>
      <c r="S45" s="63">
        <f t="shared" si="4"/>
        <v>0</v>
      </c>
      <c r="T45" s="6">
        <f t="shared" si="5"/>
        <v>1</v>
      </c>
      <c r="U45" s="75">
        <f t="shared" si="6"/>
        <v>380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24" customFormat="1" ht="15.75">
      <c r="A46" s="79">
        <v>30</v>
      </c>
      <c r="B46" s="78"/>
      <c r="C46" s="101" t="s">
        <v>17</v>
      </c>
      <c r="D46" s="25" t="s">
        <v>113</v>
      </c>
      <c r="E46" s="11"/>
      <c r="F46" s="10"/>
      <c r="G46" s="44">
        <f t="shared" si="0"/>
        <v>0</v>
      </c>
      <c r="H46" s="26"/>
      <c r="I46" s="50"/>
      <c r="J46" s="51">
        <f t="shared" si="1"/>
        <v>0</v>
      </c>
      <c r="K46" s="27"/>
      <c r="L46" s="50"/>
      <c r="M46" s="65">
        <f t="shared" si="2"/>
        <v>0</v>
      </c>
      <c r="N46" s="71"/>
      <c r="O46" s="68"/>
      <c r="P46" s="63">
        <f t="shared" si="3"/>
        <v>0</v>
      </c>
      <c r="Q46" s="71"/>
      <c r="R46" s="28"/>
      <c r="S46" s="63">
        <f t="shared" si="4"/>
        <v>0</v>
      </c>
      <c r="T46" s="6">
        <f t="shared" si="5"/>
        <v>0</v>
      </c>
      <c r="U46" s="75">
        <f t="shared" si="6"/>
        <v>0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24" customFormat="1" ht="15.75">
      <c r="A47" s="79">
        <v>31</v>
      </c>
      <c r="B47" s="78"/>
      <c r="C47" s="101" t="s">
        <v>18</v>
      </c>
      <c r="D47" s="25" t="s">
        <v>113</v>
      </c>
      <c r="E47" s="11"/>
      <c r="F47" s="10"/>
      <c r="G47" s="44">
        <f t="shared" si="0"/>
        <v>0</v>
      </c>
      <c r="H47" s="26"/>
      <c r="I47" s="50"/>
      <c r="J47" s="51">
        <f t="shared" si="1"/>
        <v>0</v>
      </c>
      <c r="K47" s="27"/>
      <c r="L47" s="50"/>
      <c r="M47" s="65">
        <f t="shared" si="2"/>
        <v>0</v>
      </c>
      <c r="N47" s="71"/>
      <c r="O47" s="68"/>
      <c r="P47" s="63">
        <f t="shared" si="3"/>
        <v>0</v>
      </c>
      <c r="Q47" s="71"/>
      <c r="R47" s="28"/>
      <c r="S47" s="63">
        <f t="shared" si="4"/>
        <v>0</v>
      </c>
      <c r="T47" s="6">
        <f t="shared" si="5"/>
        <v>0</v>
      </c>
      <c r="U47" s="75">
        <f t="shared" si="6"/>
        <v>0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24" customFormat="1" ht="15.75">
      <c r="A48" s="79">
        <v>32</v>
      </c>
      <c r="B48" s="78"/>
      <c r="C48" s="101" t="s">
        <v>19</v>
      </c>
      <c r="D48" s="25" t="s">
        <v>113</v>
      </c>
      <c r="E48" s="11"/>
      <c r="F48" s="10"/>
      <c r="G48" s="44">
        <f t="shared" si="0"/>
        <v>0</v>
      </c>
      <c r="H48" s="26"/>
      <c r="I48" s="50"/>
      <c r="J48" s="51">
        <f t="shared" si="1"/>
        <v>0</v>
      </c>
      <c r="K48" s="27"/>
      <c r="L48" s="50"/>
      <c r="M48" s="65">
        <f t="shared" si="2"/>
        <v>0</v>
      </c>
      <c r="N48" s="71"/>
      <c r="O48" s="68"/>
      <c r="P48" s="63">
        <f t="shared" si="3"/>
        <v>0</v>
      </c>
      <c r="Q48" s="71"/>
      <c r="R48" s="28"/>
      <c r="S48" s="63">
        <f t="shared" si="4"/>
        <v>0</v>
      </c>
      <c r="T48" s="6">
        <f t="shared" si="5"/>
        <v>0</v>
      </c>
      <c r="U48" s="75">
        <f t="shared" si="6"/>
        <v>0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24" customFormat="1" ht="15.75">
      <c r="A49" s="79">
        <v>33</v>
      </c>
      <c r="B49" s="78"/>
      <c r="C49" s="101" t="s">
        <v>122</v>
      </c>
      <c r="D49" s="25" t="s">
        <v>114</v>
      </c>
      <c r="E49" s="11">
        <v>1</v>
      </c>
      <c r="F49" s="10">
        <v>250</v>
      </c>
      <c r="G49" s="44">
        <f t="shared" si="0"/>
        <v>250</v>
      </c>
      <c r="H49" s="26"/>
      <c r="I49" s="50"/>
      <c r="J49" s="51">
        <f t="shared" si="1"/>
        <v>0</v>
      </c>
      <c r="K49" s="27"/>
      <c r="L49" s="50"/>
      <c r="M49" s="65">
        <f t="shared" si="2"/>
        <v>0</v>
      </c>
      <c r="N49" s="71"/>
      <c r="O49" s="68"/>
      <c r="P49" s="63">
        <f t="shared" si="3"/>
        <v>0</v>
      </c>
      <c r="Q49" s="71"/>
      <c r="R49" s="28"/>
      <c r="S49" s="63">
        <f t="shared" si="4"/>
        <v>0</v>
      </c>
      <c r="T49" s="6">
        <f t="shared" si="5"/>
        <v>1</v>
      </c>
      <c r="U49" s="75">
        <f t="shared" si="6"/>
        <v>250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24" customFormat="1" ht="15.75" hidden="1">
      <c r="A50" s="79">
        <v>34</v>
      </c>
      <c r="B50" s="78"/>
      <c r="C50" s="101" t="s">
        <v>122</v>
      </c>
      <c r="D50" s="25" t="s">
        <v>114</v>
      </c>
      <c r="E50" s="11"/>
      <c r="F50" s="10"/>
      <c r="G50" s="44">
        <f t="shared" si="0"/>
        <v>0</v>
      </c>
      <c r="H50" s="26"/>
      <c r="I50" s="50"/>
      <c r="J50" s="51">
        <f t="shared" si="1"/>
        <v>0</v>
      </c>
      <c r="K50" s="27"/>
      <c r="L50" s="50"/>
      <c r="M50" s="65">
        <f t="shared" si="2"/>
        <v>0</v>
      </c>
      <c r="N50" s="71"/>
      <c r="O50" s="68"/>
      <c r="P50" s="63">
        <f t="shared" si="3"/>
        <v>0</v>
      </c>
      <c r="Q50" s="71"/>
      <c r="R50" s="28"/>
      <c r="S50" s="63">
        <f t="shared" si="4"/>
        <v>0</v>
      </c>
      <c r="T50" s="6">
        <f t="shared" si="5"/>
        <v>0</v>
      </c>
      <c r="U50" s="75">
        <f t="shared" si="6"/>
        <v>0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24" customFormat="1" ht="15.75" hidden="1">
      <c r="A51" s="79">
        <v>35</v>
      </c>
      <c r="B51" s="78"/>
      <c r="C51" s="101" t="s">
        <v>20</v>
      </c>
      <c r="D51" s="25" t="s">
        <v>114</v>
      </c>
      <c r="E51" s="11"/>
      <c r="F51" s="10"/>
      <c r="G51" s="44">
        <f t="shared" si="0"/>
        <v>0</v>
      </c>
      <c r="H51" s="26"/>
      <c r="I51" s="50"/>
      <c r="J51" s="51">
        <f t="shared" si="1"/>
        <v>0</v>
      </c>
      <c r="K51" s="27"/>
      <c r="L51" s="50"/>
      <c r="M51" s="65">
        <f t="shared" si="2"/>
        <v>0</v>
      </c>
      <c r="N51" s="71"/>
      <c r="O51" s="68"/>
      <c r="P51" s="63">
        <f t="shared" si="3"/>
        <v>0</v>
      </c>
      <c r="Q51" s="71"/>
      <c r="R51" s="28"/>
      <c r="S51" s="63">
        <f t="shared" si="4"/>
        <v>0</v>
      </c>
      <c r="T51" s="6">
        <f t="shared" si="5"/>
        <v>0</v>
      </c>
      <c r="U51" s="75">
        <f t="shared" si="6"/>
        <v>0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24" customFormat="1" ht="15.75" hidden="1">
      <c r="A52" s="79">
        <v>36</v>
      </c>
      <c r="B52" s="78"/>
      <c r="C52" s="101" t="s">
        <v>21</v>
      </c>
      <c r="D52" s="25" t="s">
        <v>114</v>
      </c>
      <c r="E52" s="11"/>
      <c r="F52" s="10"/>
      <c r="G52" s="44">
        <f t="shared" si="0"/>
        <v>0</v>
      </c>
      <c r="H52" s="26"/>
      <c r="I52" s="50"/>
      <c r="J52" s="51">
        <f t="shared" si="1"/>
        <v>0</v>
      </c>
      <c r="K52" s="27"/>
      <c r="L52" s="50"/>
      <c r="M52" s="65">
        <f t="shared" si="2"/>
        <v>0</v>
      </c>
      <c r="N52" s="71"/>
      <c r="O52" s="68"/>
      <c r="P52" s="63">
        <f t="shared" si="3"/>
        <v>0</v>
      </c>
      <c r="Q52" s="71"/>
      <c r="R52" s="28"/>
      <c r="S52" s="63">
        <f t="shared" si="4"/>
        <v>0</v>
      </c>
      <c r="T52" s="6">
        <f t="shared" si="5"/>
        <v>0</v>
      </c>
      <c r="U52" s="75">
        <f t="shared" si="6"/>
        <v>0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24" customFormat="1" ht="15.75">
      <c r="A53" s="79"/>
      <c r="B53" s="78"/>
      <c r="C53" s="101" t="s">
        <v>181</v>
      </c>
      <c r="D53" s="25" t="s">
        <v>113</v>
      </c>
      <c r="E53" s="11">
        <v>3</v>
      </c>
      <c r="F53" s="10">
        <v>85</v>
      </c>
      <c r="G53" s="44">
        <f t="shared" si="0"/>
        <v>255</v>
      </c>
      <c r="H53" s="26">
        <v>20</v>
      </c>
      <c r="I53" s="50">
        <v>85</v>
      </c>
      <c r="J53" s="51">
        <f t="shared" si="1"/>
        <v>1700</v>
      </c>
      <c r="K53" s="27"/>
      <c r="L53" s="50"/>
      <c r="M53" s="65">
        <f t="shared" si="2"/>
        <v>0</v>
      </c>
      <c r="N53" s="71">
        <v>3</v>
      </c>
      <c r="O53" s="68">
        <v>85</v>
      </c>
      <c r="P53" s="63">
        <f t="shared" si="3"/>
        <v>255</v>
      </c>
      <c r="Q53" s="71"/>
      <c r="R53" s="28"/>
      <c r="S53" s="63">
        <f t="shared" si="4"/>
        <v>0</v>
      </c>
      <c r="T53" s="6">
        <f t="shared" si="5"/>
        <v>26</v>
      </c>
      <c r="U53" s="75">
        <f t="shared" si="6"/>
        <v>2210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24" customFormat="1" ht="15.75">
      <c r="A54" s="79"/>
      <c r="B54" s="78"/>
      <c r="C54" s="101" t="s">
        <v>194</v>
      </c>
      <c r="D54" s="25" t="s">
        <v>113</v>
      </c>
      <c r="E54" s="11"/>
      <c r="F54" s="10"/>
      <c r="G54" s="44"/>
      <c r="H54" s="26">
        <v>40</v>
      </c>
      <c r="I54" s="50">
        <v>60</v>
      </c>
      <c r="J54" s="51">
        <f t="shared" si="1"/>
        <v>2400</v>
      </c>
      <c r="K54" s="27"/>
      <c r="L54" s="50"/>
      <c r="M54" s="65">
        <f t="shared" si="2"/>
        <v>0</v>
      </c>
      <c r="N54" s="71"/>
      <c r="O54" s="68"/>
      <c r="P54" s="63">
        <f t="shared" si="3"/>
        <v>0</v>
      </c>
      <c r="Q54" s="71"/>
      <c r="R54" s="28"/>
      <c r="S54" s="63">
        <f t="shared" si="4"/>
        <v>0</v>
      </c>
      <c r="T54" s="6">
        <f t="shared" si="5"/>
        <v>40</v>
      </c>
      <c r="U54" s="75">
        <f t="shared" si="6"/>
        <v>2400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24" customFormat="1" ht="15.75">
      <c r="A55" s="79"/>
      <c r="B55" s="78"/>
      <c r="C55" s="101" t="s">
        <v>182</v>
      </c>
      <c r="D55" s="25" t="s">
        <v>113</v>
      </c>
      <c r="E55" s="11">
        <v>3</v>
      </c>
      <c r="F55" s="10">
        <v>48</v>
      </c>
      <c r="G55" s="44">
        <f t="shared" si="0"/>
        <v>144</v>
      </c>
      <c r="H55" s="26"/>
      <c r="I55" s="50"/>
      <c r="J55" s="51">
        <f t="shared" si="1"/>
        <v>0</v>
      </c>
      <c r="K55" s="27"/>
      <c r="L55" s="50"/>
      <c r="M55" s="65">
        <f t="shared" si="2"/>
        <v>0</v>
      </c>
      <c r="N55" s="71">
        <v>3</v>
      </c>
      <c r="O55" s="68">
        <v>48</v>
      </c>
      <c r="P55" s="63">
        <f t="shared" si="3"/>
        <v>144</v>
      </c>
      <c r="Q55" s="71"/>
      <c r="R55" s="28"/>
      <c r="S55" s="63">
        <f t="shared" si="4"/>
        <v>0</v>
      </c>
      <c r="T55" s="6">
        <f t="shared" si="5"/>
        <v>6</v>
      </c>
      <c r="U55" s="75">
        <f t="shared" si="6"/>
        <v>288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24" customFormat="1" ht="15.75">
      <c r="A56" s="79"/>
      <c r="B56" s="78"/>
      <c r="C56" s="101" t="s">
        <v>183</v>
      </c>
      <c r="D56" s="25" t="s">
        <v>113</v>
      </c>
      <c r="E56" s="11">
        <v>3</v>
      </c>
      <c r="F56" s="10">
        <v>45</v>
      </c>
      <c r="G56" s="44">
        <f t="shared" si="0"/>
        <v>135</v>
      </c>
      <c r="H56" s="26"/>
      <c r="I56" s="50"/>
      <c r="J56" s="51">
        <f t="shared" si="1"/>
        <v>0</v>
      </c>
      <c r="K56" s="27"/>
      <c r="L56" s="50"/>
      <c r="M56" s="65">
        <f t="shared" si="2"/>
        <v>0</v>
      </c>
      <c r="N56" s="71">
        <v>3</v>
      </c>
      <c r="O56" s="68">
        <v>45</v>
      </c>
      <c r="P56" s="63">
        <f t="shared" si="3"/>
        <v>135</v>
      </c>
      <c r="Q56" s="71"/>
      <c r="R56" s="28"/>
      <c r="S56" s="63">
        <f t="shared" si="4"/>
        <v>0</v>
      </c>
      <c r="T56" s="6">
        <f t="shared" si="5"/>
        <v>6</v>
      </c>
      <c r="U56" s="75">
        <f t="shared" si="6"/>
        <v>270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24" customFormat="1" ht="15.75">
      <c r="A57" s="79"/>
      <c r="B57" s="78"/>
      <c r="C57" s="101" t="s">
        <v>184</v>
      </c>
      <c r="D57" s="25" t="s">
        <v>113</v>
      </c>
      <c r="E57" s="11">
        <v>3</v>
      </c>
      <c r="F57" s="10">
        <v>35</v>
      </c>
      <c r="G57" s="44">
        <f t="shared" si="0"/>
        <v>105</v>
      </c>
      <c r="H57" s="26"/>
      <c r="I57" s="50"/>
      <c r="J57" s="51">
        <f t="shared" si="1"/>
        <v>0</v>
      </c>
      <c r="K57" s="27"/>
      <c r="L57" s="50"/>
      <c r="M57" s="65">
        <f t="shared" si="2"/>
        <v>0</v>
      </c>
      <c r="N57" s="71">
        <v>3</v>
      </c>
      <c r="O57" s="68">
        <v>35</v>
      </c>
      <c r="P57" s="63">
        <f t="shared" si="3"/>
        <v>105</v>
      </c>
      <c r="Q57" s="71"/>
      <c r="R57" s="28"/>
      <c r="S57" s="63">
        <f t="shared" si="4"/>
        <v>0</v>
      </c>
      <c r="T57" s="6">
        <f t="shared" si="5"/>
        <v>6</v>
      </c>
      <c r="U57" s="75">
        <f t="shared" si="6"/>
        <v>210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24" customFormat="1" ht="15.75">
      <c r="A58" s="79"/>
      <c r="B58" s="78"/>
      <c r="C58" s="101" t="s">
        <v>183</v>
      </c>
      <c r="D58" s="25" t="s">
        <v>113</v>
      </c>
      <c r="E58" s="11">
        <v>3</v>
      </c>
      <c r="F58" s="10">
        <v>49</v>
      </c>
      <c r="G58" s="44">
        <f t="shared" si="0"/>
        <v>147</v>
      </c>
      <c r="H58" s="26"/>
      <c r="I58" s="50"/>
      <c r="J58" s="51">
        <f t="shared" si="1"/>
        <v>0</v>
      </c>
      <c r="K58" s="27"/>
      <c r="L58" s="50"/>
      <c r="M58" s="65">
        <f t="shared" si="2"/>
        <v>0</v>
      </c>
      <c r="N58" s="71">
        <v>3</v>
      </c>
      <c r="O58" s="68">
        <v>49</v>
      </c>
      <c r="P58" s="63">
        <f t="shared" si="3"/>
        <v>147</v>
      </c>
      <c r="Q58" s="71"/>
      <c r="R58" s="28"/>
      <c r="S58" s="63">
        <f t="shared" si="4"/>
        <v>0</v>
      </c>
      <c r="T58" s="6">
        <f t="shared" si="5"/>
        <v>6</v>
      </c>
      <c r="U58" s="75">
        <f t="shared" si="6"/>
        <v>294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24" customFormat="1" ht="15.75">
      <c r="A59" s="79"/>
      <c r="B59" s="78"/>
      <c r="C59" s="101" t="s">
        <v>185</v>
      </c>
      <c r="D59" s="25" t="s">
        <v>113</v>
      </c>
      <c r="E59" s="11">
        <v>3</v>
      </c>
      <c r="F59" s="10">
        <v>60</v>
      </c>
      <c r="G59" s="44">
        <f t="shared" si="0"/>
        <v>180</v>
      </c>
      <c r="H59" s="26"/>
      <c r="I59" s="50"/>
      <c r="J59" s="51">
        <f t="shared" si="1"/>
        <v>0</v>
      </c>
      <c r="K59" s="27"/>
      <c r="L59" s="50"/>
      <c r="M59" s="65">
        <f t="shared" si="2"/>
        <v>0</v>
      </c>
      <c r="N59" s="71">
        <v>3</v>
      </c>
      <c r="O59" s="68">
        <v>60</v>
      </c>
      <c r="P59" s="63">
        <f t="shared" si="3"/>
        <v>180</v>
      </c>
      <c r="Q59" s="71"/>
      <c r="R59" s="28"/>
      <c r="S59" s="63">
        <f t="shared" si="4"/>
        <v>0</v>
      </c>
      <c r="T59" s="6">
        <f t="shared" si="5"/>
        <v>6</v>
      </c>
      <c r="U59" s="75">
        <f t="shared" si="6"/>
        <v>360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s="24" customFormat="1" ht="15.75">
      <c r="A60" s="79"/>
      <c r="B60" s="78"/>
      <c r="C60" s="101"/>
      <c r="D60" s="25"/>
      <c r="E60" s="11"/>
      <c r="F60" s="10"/>
      <c r="G60" s="44"/>
      <c r="H60" s="26"/>
      <c r="I60" s="50"/>
      <c r="J60" s="51">
        <f t="shared" si="1"/>
        <v>0</v>
      </c>
      <c r="K60" s="27"/>
      <c r="L60" s="50"/>
      <c r="M60" s="65">
        <f t="shared" si="2"/>
        <v>0</v>
      </c>
      <c r="N60" s="71"/>
      <c r="O60" s="68"/>
      <c r="P60" s="63">
        <f t="shared" si="3"/>
        <v>0</v>
      </c>
      <c r="Q60" s="71"/>
      <c r="R60" s="28"/>
      <c r="S60" s="63">
        <f t="shared" si="4"/>
        <v>0</v>
      </c>
      <c r="T60" s="6">
        <f t="shared" si="5"/>
        <v>0</v>
      </c>
      <c r="U60" s="75">
        <f t="shared" si="6"/>
        <v>0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24" customFormat="1" ht="15.75">
      <c r="A61" s="79">
        <v>37</v>
      </c>
      <c r="B61" s="78"/>
      <c r="C61" s="101" t="s">
        <v>22</v>
      </c>
      <c r="D61" s="25" t="s">
        <v>113</v>
      </c>
      <c r="E61" s="11">
        <v>1</v>
      </c>
      <c r="F61" s="10">
        <v>35</v>
      </c>
      <c r="G61" s="44">
        <f t="shared" si="0"/>
        <v>35</v>
      </c>
      <c r="H61" s="26">
        <v>40</v>
      </c>
      <c r="I61" s="50">
        <v>35</v>
      </c>
      <c r="J61" s="51">
        <f t="shared" si="1"/>
        <v>1400</v>
      </c>
      <c r="K61" s="27"/>
      <c r="L61" s="50"/>
      <c r="M61" s="65">
        <f t="shared" si="2"/>
        <v>0</v>
      </c>
      <c r="N61" s="71">
        <v>1</v>
      </c>
      <c r="O61" s="68">
        <v>35</v>
      </c>
      <c r="P61" s="63">
        <f t="shared" si="3"/>
        <v>35</v>
      </c>
      <c r="Q61" s="71"/>
      <c r="R61" s="28"/>
      <c r="S61" s="63">
        <f t="shared" si="4"/>
        <v>0</v>
      </c>
      <c r="T61" s="6">
        <f t="shared" si="5"/>
        <v>42</v>
      </c>
      <c r="U61" s="75">
        <f t="shared" si="6"/>
        <v>1470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s="24" customFormat="1" ht="15.75">
      <c r="A62" s="79"/>
      <c r="B62" s="78"/>
      <c r="C62" s="101" t="s">
        <v>174</v>
      </c>
      <c r="D62" s="25" t="s">
        <v>113</v>
      </c>
      <c r="E62" s="11">
        <v>1</v>
      </c>
      <c r="F62" s="10">
        <v>48</v>
      </c>
      <c r="G62" s="44">
        <f t="shared" si="0"/>
        <v>48</v>
      </c>
      <c r="H62" s="26"/>
      <c r="I62" s="50"/>
      <c r="J62" s="51">
        <f t="shared" si="1"/>
        <v>0</v>
      </c>
      <c r="K62" s="27"/>
      <c r="L62" s="50"/>
      <c r="M62" s="65">
        <f t="shared" si="2"/>
        <v>0</v>
      </c>
      <c r="N62" s="71">
        <v>1</v>
      </c>
      <c r="O62" s="68">
        <v>48</v>
      </c>
      <c r="P62" s="63">
        <f t="shared" si="3"/>
        <v>48</v>
      </c>
      <c r="Q62" s="71"/>
      <c r="R62" s="28"/>
      <c r="S62" s="63">
        <f t="shared" si="4"/>
        <v>0</v>
      </c>
      <c r="T62" s="6">
        <f t="shared" si="5"/>
        <v>2</v>
      </c>
      <c r="U62" s="75">
        <f t="shared" si="6"/>
        <v>96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s="24" customFormat="1" ht="15.75">
      <c r="A63" s="79"/>
      <c r="B63" s="78"/>
      <c r="C63" s="101" t="s">
        <v>175</v>
      </c>
      <c r="D63" s="25" t="s">
        <v>113</v>
      </c>
      <c r="E63" s="11">
        <v>2</v>
      </c>
      <c r="F63" s="10">
        <v>90</v>
      </c>
      <c r="G63" s="44">
        <f t="shared" si="0"/>
        <v>180</v>
      </c>
      <c r="H63" s="26">
        <v>20</v>
      </c>
      <c r="I63" s="50">
        <v>90</v>
      </c>
      <c r="J63" s="51">
        <f t="shared" si="1"/>
        <v>1800</v>
      </c>
      <c r="K63" s="27"/>
      <c r="L63" s="50"/>
      <c r="M63" s="65">
        <f t="shared" si="2"/>
        <v>0</v>
      </c>
      <c r="N63" s="71">
        <v>2</v>
      </c>
      <c r="O63" s="68">
        <v>90</v>
      </c>
      <c r="P63" s="63">
        <f t="shared" si="3"/>
        <v>180</v>
      </c>
      <c r="Q63" s="71"/>
      <c r="R63" s="28"/>
      <c r="S63" s="63">
        <f t="shared" si="4"/>
        <v>0</v>
      </c>
      <c r="T63" s="6">
        <f t="shared" si="5"/>
        <v>24</v>
      </c>
      <c r="U63" s="75">
        <f t="shared" si="6"/>
        <v>2160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s="24" customFormat="1" ht="15.75">
      <c r="A64" s="79"/>
      <c r="B64" s="78"/>
      <c r="C64" s="101" t="s">
        <v>176</v>
      </c>
      <c r="D64" s="25" t="s">
        <v>113</v>
      </c>
      <c r="E64" s="11">
        <v>2</v>
      </c>
      <c r="F64" s="10">
        <v>170</v>
      </c>
      <c r="G64" s="44">
        <f t="shared" si="0"/>
        <v>340</v>
      </c>
      <c r="H64" s="26"/>
      <c r="I64" s="50"/>
      <c r="J64" s="51">
        <f t="shared" si="1"/>
        <v>0</v>
      </c>
      <c r="K64" s="27"/>
      <c r="L64" s="50"/>
      <c r="M64" s="65">
        <f t="shared" si="2"/>
        <v>0</v>
      </c>
      <c r="N64" s="71">
        <v>2</v>
      </c>
      <c r="O64" s="68">
        <v>170</v>
      </c>
      <c r="P64" s="63">
        <f t="shared" si="3"/>
        <v>340</v>
      </c>
      <c r="Q64" s="71"/>
      <c r="R64" s="28"/>
      <c r="S64" s="63">
        <f t="shared" si="4"/>
        <v>0</v>
      </c>
      <c r="T64" s="6">
        <f t="shared" si="5"/>
        <v>4</v>
      </c>
      <c r="U64" s="75">
        <f t="shared" si="6"/>
        <v>680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s="24" customFormat="1" ht="15.75">
      <c r="A65" s="79"/>
      <c r="B65" s="78"/>
      <c r="C65" s="101" t="s">
        <v>177</v>
      </c>
      <c r="D65" s="25" t="s">
        <v>113</v>
      </c>
      <c r="E65" s="11">
        <v>2</v>
      </c>
      <c r="F65" s="10">
        <v>150</v>
      </c>
      <c r="G65" s="44">
        <f t="shared" si="0"/>
        <v>300</v>
      </c>
      <c r="H65" s="26"/>
      <c r="I65" s="50"/>
      <c r="J65" s="51">
        <f t="shared" si="1"/>
        <v>0</v>
      </c>
      <c r="K65" s="27"/>
      <c r="L65" s="50"/>
      <c r="M65" s="65">
        <f t="shared" si="2"/>
        <v>0</v>
      </c>
      <c r="N65" s="71">
        <v>2</v>
      </c>
      <c r="O65" s="68">
        <v>150</v>
      </c>
      <c r="P65" s="63">
        <f t="shared" si="3"/>
        <v>300</v>
      </c>
      <c r="Q65" s="71"/>
      <c r="R65" s="28"/>
      <c r="S65" s="63">
        <f t="shared" si="4"/>
        <v>0</v>
      </c>
      <c r="T65" s="6">
        <f t="shared" si="5"/>
        <v>4</v>
      </c>
      <c r="U65" s="75">
        <f t="shared" si="6"/>
        <v>600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24" customFormat="1" ht="15.75">
      <c r="A66" s="79"/>
      <c r="B66" s="78"/>
      <c r="C66" s="101" t="s">
        <v>178</v>
      </c>
      <c r="D66" s="25" t="s">
        <v>113</v>
      </c>
      <c r="E66" s="11">
        <v>2</v>
      </c>
      <c r="F66" s="10">
        <v>120</v>
      </c>
      <c r="G66" s="44">
        <f t="shared" si="0"/>
        <v>240</v>
      </c>
      <c r="H66" s="26"/>
      <c r="I66" s="50"/>
      <c r="J66" s="51">
        <f t="shared" si="1"/>
        <v>0</v>
      </c>
      <c r="K66" s="27"/>
      <c r="L66" s="50"/>
      <c r="M66" s="65">
        <f t="shared" si="2"/>
        <v>0</v>
      </c>
      <c r="N66" s="71">
        <v>2</v>
      </c>
      <c r="O66" s="68">
        <v>120</v>
      </c>
      <c r="P66" s="63">
        <f t="shared" si="3"/>
        <v>240</v>
      </c>
      <c r="Q66" s="71"/>
      <c r="R66" s="28"/>
      <c r="S66" s="63">
        <f t="shared" si="4"/>
        <v>0</v>
      </c>
      <c r="T66" s="6">
        <f t="shared" si="5"/>
        <v>4</v>
      </c>
      <c r="U66" s="75">
        <f t="shared" si="6"/>
        <v>480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s="24" customFormat="1" ht="15.75">
      <c r="A67" s="79"/>
      <c r="B67" s="78"/>
      <c r="C67" s="101" t="s">
        <v>179</v>
      </c>
      <c r="D67" s="25" t="s">
        <v>113</v>
      </c>
      <c r="E67" s="11">
        <v>2</v>
      </c>
      <c r="F67" s="10">
        <v>135</v>
      </c>
      <c r="G67" s="44">
        <f t="shared" si="0"/>
        <v>270</v>
      </c>
      <c r="H67" s="26"/>
      <c r="I67" s="50"/>
      <c r="J67" s="51">
        <f t="shared" si="1"/>
        <v>0</v>
      </c>
      <c r="K67" s="27"/>
      <c r="L67" s="50"/>
      <c r="M67" s="65">
        <f t="shared" si="2"/>
        <v>0</v>
      </c>
      <c r="N67" s="71">
        <v>2</v>
      </c>
      <c r="O67" s="68">
        <v>135</v>
      </c>
      <c r="P67" s="63">
        <f t="shared" si="3"/>
        <v>270</v>
      </c>
      <c r="Q67" s="71"/>
      <c r="R67" s="28"/>
      <c r="S67" s="63">
        <f t="shared" si="4"/>
        <v>0</v>
      </c>
      <c r="T67" s="6">
        <f t="shared" si="5"/>
        <v>4</v>
      </c>
      <c r="U67" s="75">
        <f t="shared" si="6"/>
        <v>540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s="24" customFormat="1" ht="15.75">
      <c r="A68" s="79">
        <v>38</v>
      </c>
      <c r="B68" s="78"/>
      <c r="C68" s="101" t="s">
        <v>23</v>
      </c>
      <c r="D68" s="25" t="s">
        <v>114</v>
      </c>
      <c r="E68" s="11">
        <v>1</v>
      </c>
      <c r="F68" s="10">
        <v>85</v>
      </c>
      <c r="G68" s="44">
        <f t="shared" si="0"/>
        <v>85</v>
      </c>
      <c r="H68" s="26"/>
      <c r="I68" s="50"/>
      <c r="J68" s="51">
        <f t="shared" si="1"/>
        <v>0</v>
      </c>
      <c r="K68" s="27"/>
      <c r="L68" s="50"/>
      <c r="M68" s="65">
        <f t="shared" si="2"/>
        <v>0</v>
      </c>
      <c r="N68" s="71">
        <v>1</v>
      </c>
      <c r="O68" s="68">
        <v>85</v>
      </c>
      <c r="P68" s="63">
        <f t="shared" si="3"/>
        <v>85</v>
      </c>
      <c r="Q68" s="71"/>
      <c r="R68" s="28"/>
      <c r="S68" s="63">
        <f t="shared" si="4"/>
        <v>0</v>
      </c>
      <c r="T68" s="6">
        <f t="shared" si="5"/>
        <v>2</v>
      </c>
      <c r="U68" s="75">
        <f t="shared" si="6"/>
        <v>170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s="24" customFormat="1" ht="15.75">
      <c r="A69" s="79">
        <v>39</v>
      </c>
      <c r="B69" s="78"/>
      <c r="C69" s="101" t="s">
        <v>101</v>
      </c>
      <c r="D69" s="25" t="s">
        <v>114</v>
      </c>
      <c r="E69" s="11"/>
      <c r="F69" s="10"/>
      <c r="G69" s="44">
        <f t="shared" si="0"/>
        <v>0</v>
      </c>
      <c r="H69" s="26"/>
      <c r="I69" s="50"/>
      <c r="J69" s="51">
        <f t="shared" si="1"/>
        <v>0</v>
      </c>
      <c r="K69" s="27"/>
      <c r="L69" s="50"/>
      <c r="M69" s="65">
        <f t="shared" si="2"/>
        <v>0</v>
      </c>
      <c r="N69" s="71">
        <v>1</v>
      </c>
      <c r="O69" s="68">
        <v>42</v>
      </c>
      <c r="P69" s="63">
        <f t="shared" si="3"/>
        <v>42</v>
      </c>
      <c r="Q69" s="71"/>
      <c r="R69" s="28"/>
      <c r="S69" s="63">
        <f t="shared" si="4"/>
        <v>0</v>
      </c>
      <c r="T69" s="6">
        <f t="shared" si="5"/>
        <v>1</v>
      </c>
      <c r="U69" s="75">
        <f t="shared" si="6"/>
        <v>42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s="24" customFormat="1" ht="15.75">
      <c r="A70" s="79"/>
      <c r="B70" s="78"/>
      <c r="C70" s="101" t="s">
        <v>180</v>
      </c>
      <c r="D70" s="25" t="s">
        <v>114</v>
      </c>
      <c r="E70" s="11">
        <v>1</v>
      </c>
      <c r="F70" s="10">
        <v>60</v>
      </c>
      <c r="G70" s="44">
        <f t="shared" si="0"/>
        <v>60</v>
      </c>
      <c r="H70" s="26"/>
      <c r="I70" s="50"/>
      <c r="J70" s="51"/>
      <c r="K70" s="27"/>
      <c r="L70" s="50"/>
      <c r="M70" s="65">
        <f t="shared" si="2"/>
        <v>0</v>
      </c>
      <c r="N70" s="71">
        <v>1</v>
      </c>
      <c r="O70" s="68">
        <v>60</v>
      </c>
      <c r="P70" s="63">
        <f t="shared" si="3"/>
        <v>60</v>
      </c>
      <c r="Q70" s="71"/>
      <c r="R70" s="28"/>
      <c r="S70" s="63">
        <f t="shared" si="4"/>
        <v>0</v>
      </c>
      <c r="T70" s="6">
        <f t="shared" si="5"/>
        <v>2</v>
      </c>
      <c r="U70" s="75">
        <f t="shared" si="6"/>
        <v>120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s="24" customFormat="1" ht="15.75" hidden="1">
      <c r="A71" s="79">
        <v>40</v>
      </c>
      <c r="B71" s="78"/>
      <c r="C71" s="101" t="s">
        <v>24</v>
      </c>
      <c r="D71" s="25" t="s">
        <v>114</v>
      </c>
      <c r="E71" s="11"/>
      <c r="F71" s="10"/>
      <c r="G71" s="44">
        <f t="shared" si="0"/>
        <v>0</v>
      </c>
      <c r="H71" s="26"/>
      <c r="I71" s="50"/>
      <c r="J71" s="51">
        <f t="shared" si="1"/>
        <v>0</v>
      </c>
      <c r="K71" s="27"/>
      <c r="L71" s="50"/>
      <c r="M71" s="65">
        <f t="shared" si="2"/>
        <v>0</v>
      </c>
      <c r="N71" s="71"/>
      <c r="O71" s="68"/>
      <c r="P71" s="63">
        <f t="shared" si="3"/>
        <v>0</v>
      </c>
      <c r="Q71" s="71"/>
      <c r="R71" s="28"/>
      <c r="S71" s="63">
        <f t="shared" si="4"/>
        <v>0</v>
      </c>
      <c r="T71" s="6">
        <f t="shared" si="5"/>
        <v>0</v>
      </c>
      <c r="U71" s="75">
        <f t="shared" si="6"/>
        <v>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s="24" customFormat="1" ht="15.75" hidden="1">
      <c r="A72" s="79">
        <v>41</v>
      </c>
      <c r="B72" s="78"/>
      <c r="C72" s="101" t="s">
        <v>106</v>
      </c>
      <c r="D72" s="25" t="s">
        <v>114</v>
      </c>
      <c r="E72" s="11"/>
      <c r="F72" s="10"/>
      <c r="G72" s="44">
        <f t="shared" si="0"/>
        <v>0</v>
      </c>
      <c r="H72" s="26"/>
      <c r="I72" s="50"/>
      <c r="J72" s="51">
        <f t="shared" si="1"/>
        <v>0</v>
      </c>
      <c r="K72" s="27"/>
      <c r="L72" s="50"/>
      <c r="M72" s="65">
        <f t="shared" si="2"/>
        <v>0</v>
      </c>
      <c r="N72" s="71"/>
      <c r="O72" s="68"/>
      <c r="P72" s="63">
        <f t="shared" si="3"/>
        <v>0</v>
      </c>
      <c r="Q72" s="71"/>
      <c r="R72" s="28"/>
      <c r="S72" s="63">
        <f t="shared" si="4"/>
        <v>0</v>
      </c>
      <c r="T72" s="6">
        <f t="shared" si="5"/>
        <v>0</v>
      </c>
      <c r="U72" s="75">
        <f t="shared" si="6"/>
        <v>0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3" s="24" customFormat="1" ht="15.75" hidden="1" customHeight="1">
      <c r="A73" s="79">
        <v>42</v>
      </c>
      <c r="B73" s="78"/>
      <c r="C73" s="101" t="s">
        <v>25</v>
      </c>
      <c r="D73" s="25" t="s">
        <v>113</v>
      </c>
      <c r="E73" s="11"/>
      <c r="F73" s="10"/>
      <c r="G73" s="44">
        <f t="shared" si="0"/>
        <v>0</v>
      </c>
      <c r="H73" s="26"/>
      <c r="I73" s="50"/>
      <c r="J73" s="51">
        <f t="shared" si="1"/>
        <v>0</v>
      </c>
      <c r="K73" s="27"/>
      <c r="L73" s="50"/>
      <c r="M73" s="65">
        <f t="shared" si="2"/>
        <v>0</v>
      </c>
      <c r="N73" s="71"/>
      <c r="O73" s="68"/>
      <c r="P73" s="63">
        <f t="shared" si="3"/>
        <v>0</v>
      </c>
      <c r="Q73" s="71"/>
      <c r="R73" s="28"/>
      <c r="S73" s="63">
        <f t="shared" si="4"/>
        <v>0</v>
      </c>
      <c r="T73" s="6">
        <f t="shared" si="5"/>
        <v>0</v>
      </c>
      <c r="U73" s="75">
        <f t="shared" si="6"/>
        <v>0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s="24" customFormat="1" ht="15.75" hidden="1">
      <c r="A74" s="79">
        <v>43</v>
      </c>
      <c r="B74" s="78"/>
      <c r="C74" s="101" t="s">
        <v>107</v>
      </c>
      <c r="D74" s="25" t="s">
        <v>114</v>
      </c>
      <c r="E74" s="11"/>
      <c r="F74" s="10"/>
      <c r="G74" s="44">
        <f t="shared" si="0"/>
        <v>0</v>
      </c>
      <c r="H74" s="26"/>
      <c r="I74" s="50"/>
      <c r="J74" s="51">
        <f t="shared" si="1"/>
        <v>0</v>
      </c>
      <c r="K74" s="27"/>
      <c r="L74" s="50"/>
      <c r="M74" s="65">
        <f t="shared" si="2"/>
        <v>0</v>
      </c>
      <c r="N74" s="71"/>
      <c r="O74" s="68"/>
      <c r="P74" s="63">
        <f t="shared" si="3"/>
        <v>0</v>
      </c>
      <c r="Q74" s="71"/>
      <c r="R74" s="28"/>
      <c r="S74" s="63">
        <f t="shared" si="4"/>
        <v>0</v>
      </c>
      <c r="T74" s="6">
        <f t="shared" si="5"/>
        <v>0</v>
      </c>
      <c r="U74" s="75">
        <f t="shared" si="6"/>
        <v>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s="24" customFormat="1" ht="15.75" hidden="1">
      <c r="A75" s="79">
        <v>44</v>
      </c>
      <c r="B75" s="78"/>
      <c r="C75" s="102" t="s">
        <v>26</v>
      </c>
      <c r="D75" s="25" t="s">
        <v>113</v>
      </c>
      <c r="E75" s="11"/>
      <c r="F75" s="10"/>
      <c r="G75" s="44">
        <f t="shared" si="0"/>
        <v>0</v>
      </c>
      <c r="H75" s="26"/>
      <c r="I75" s="50"/>
      <c r="J75" s="51">
        <f t="shared" si="1"/>
        <v>0</v>
      </c>
      <c r="K75" s="27"/>
      <c r="L75" s="50"/>
      <c r="M75" s="65">
        <f t="shared" si="2"/>
        <v>0</v>
      </c>
      <c r="N75" s="71"/>
      <c r="O75" s="68"/>
      <c r="P75" s="63">
        <f t="shared" si="3"/>
        <v>0</v>
      </c>
      <c r="Q75" s="71"/>
      <c r="R75" s="28"/>
      <c r="S75" s="63">
        <f t="shared" si="4"/>
        <v>0</v>
      </c>
      <c r="T75" s="6">
        <f t="shared" si="5"/>
        <v>0</v>
      </c>
      <c r="U75" s="75">
        <f t="shared" si="6"/>
        <v>0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s="24" customFormat="1" ht="15.75" hidden="1">
      <c r="A76" s="79">
        <v>45</v>
      </c>
      <c r="B76" s="78"/>
      <c r="C76" s="102" t="s">
        <v>27</v>
      </c>
      <c r="D76" s="25" t="s">
        <v>113</v>
      </c>
      <c r="E76" s="11"/>
      <c r="F76" s="10"/>
      <c r="G76" s="44">
        <f t="shared" si="0"/>
        <v>0</v>
      </c>
      <c r="H76" s="26"/>
      <c r="I76" s="50"/>
      <c r="J76" s="51">
        <f t="shared" si="1"/>
        <v>0</v>
      </c>
      <c r="K76" s="27"/>
      <c r="L76" s="50"/>
      <c r="M76" s="65">
        <f t="shared" si="2"/>
        <v>0</v>
      </c>
      <c r="N76" s="71"/>
      <c r="O76" s="68"/>
      <c r="P76" s="63">
        <f t="shared" si="3"/>
        <v>0</v>
      </c>
      <c r="Q76" s="71"/>
      <c r="R76" s="28"/>
      <c r="S76" s="63">
        <f t="shared" si="4"/>
        <v>0</v>
      </c>
      <c r="T76" s="6">
        <f t="shared" si="5"/>
        <v>0</v>
      </c>
      <c r="U76" s="75">
        <f t="shared" si="6"/>
        <v>0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1:33" s="24" customFormat="1" ht="15.75" hidden="1">
      <c r="A77" s="79">
        <v>46</v>
      </c>
      <c r="B77" s="78"/>
      <c r="C77" s="102" t="s">
        <v>108</v>
      </c>
      <c r="D77" s="25" t="s">
        <v>113</v>
      </c>
      <c r="E77" s="11"/>
      <c r="F77" s="10"/>
      <c r="G77" s="44">
        <f t="shared" si="0"/>
        <v>0</v>
      </c>
      <c r="H77" s="26"/>
      <c r="I77" s="50"/>
      <c r="J77" s="51">
        <f t="shared" si="1"/>
        <v>0</v>
      </c>
      <c r="K77" s="27"/>
      <c r="L77" s="50"/>
      <c r="M77" s="65">
        <f t="shared" ref="M77:M140" si="7">K77*L77</f>
        <v>0</v>
      </c>
      <c r="N77" s="71"/>
      <c r="O77" s="68"/>
      <c r="P77" s="63">
        <f t="shared" ref="P77:P140" si="8">N77*O77</f>
        <v>0</v>
      </c>
      <c r="Q77" s="71"/>
      <c r="R77" s="28"/>
      <c r="S77" s="63">
        <f t="shared" ref="S77:S140" si="9">Q77*R77</f>
        <v>0</v>
      </c>
      <c r="T77" s="6">
        <f t="shared" ref="T77:T140" si="10">E77+H77+K77+N77+Q77</f>
        <v>0</v>
      </c>
      <c r="U77" s="75">
        <f t="shared" ref="U77:U140" si="11">S77+P77+M77+J77+G77</f>
        <v>0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1:33" s="24" customFormat="1" ht="15.75" hidden="1">
      <c r="A78" s="79">
        <v>47</v>
      </c>
      <c r="B78" s="78"/>
      <c r="C78" s="102" t="s">
        <v>109</v>
      </c>
      <c r="D78" s="25" t="s">
        <v>113</v>
      </c>
      <c r="E78" s="11"/>
      <c r="F78" s="10"/>
      <c r="G78" s="44">
        <f t="shared" si="0"/>
        <v>0</v>
      </c>
      <c r="H78" s="26"/>
      <c r="I78" s="50"/>
      <c r="J78" s="51">
        <f t="shared" si="1"/>
        <v>0</v>
      </c>
      <c r="K78" s="27"/>
      <c r="L78" s="50"/>
      <c r="M78" s="65">
        <f t="shared" si="7"/>
        <v>0</v>
      </c>
      <c r="N78" s="71"/>
      <c r="O78" s="68"/>
      <c r="P78" s="63">
        <f t="shared" si="8"/>
        <v>0</v>
      </c>
      <c r="Q78" s="71"/>
      <c r="R78" s="28"/>
      <c r="S78" s="63">
        <f t="shared" si="9"/>
        <v>0</v>
      </c>
      <c r="T78" s="6">
        <f t="shared" si="10"/>
        <v>0</v>
      </c>
      <c r="U78" s="75">
        <f t="shared" si="11"/>
        <v>0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1:33" s="24" customFormat="1" ht="15.75" hidden="1">
      <c r="A79" s="79">
        <v>48</v>
      </c>
      <c r="B79" s="78"/>
      <c r="C79" s="102" t="s">
        <v>145</v>
      </c>
      <c r="D79" s="25" t="s">
        <v>114</v>
      </c>
      <c r="E79" s="11"/>
      <c r="F79" s="10"/>
      <c r="G79" s="44">
        <f t="shared" si="0"/>
        <v>0</v>
      </c>
      <c r="H79" s="26"/>
      <c r="I79" s="50"/>
      <c r="J79" s="51">
        <f t="shared" si="1"/>
        <v>0</v>
      </c>
      <c r="K79" s="27"/>
      <c r="L79" s="50"/>
      <c r="M79" s="65">
        <f t="shared" si="7"/>
        <v>0</v>
      </c>
      <c r="N79" s="71"/>
      <c r="O79" s="68"/>
      <c r="P79" s="63">
        <f t="shared" si="8"/>
        <v>0</v>
      </c>
      <c r="Q79" s="71"/>
      <c r="R79" s="28"/>
      <c r="S79" s="63">
        <f t="shared" si="9"/>
        <v>0</v>
      </c>
      <c r="T79" s="6">
        <f t="shared" si="10"/>
        <v>0</v>
      </c>
      <c r="U79" s="75">
        <f t="shared" si="11"/>
        <v>0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spans="1:33" s="24" customFormat="1" ht="15.75">
      <c r="A80" s="79">
        <v>49</v>
      </c>
      <c r="B80" s="78"/>
      <c r="C80" s="102" t="s">
        <v>88</v>
      </c>
      <c r="D80" s="25" t="s">
        <v>113</v>
      </c>
      <c r="E80" s="11">
        <v>3</v>
      </c>
      <c r="F80" s="10">
        <v>85</v>
      </c>
      <c r="G80" s="44">
        <f t="shared" si="0"/>
        <v>255</v>
      </c>
      <c r="H80" s="26"/>
      <c r="I80" s="50"/>
      <c r="J80" s="51">
        <f t="shared" si="1"/>
        <v>0</v>
      </c>
      <c r="K80" s="27">
        <v>11</v>
      </c>
      <c r="L80" s="50">
        <v>85</v>
      </c>
      <c r="M80" s="65">
        <f t="shared" si="7"/>
        <v>935</v>
      </c>
      <c r="N80" s="71"/>
      <c r="O80" s="68"/>
      <c r="P80" s="63">
        <f t="shared" si="8"/>
        <v>0</v>
      </c>
      <c r="Q80" s="71"/>
      <c r="R80" s="28"/>
      <c r="S80" s="63">
        <f t="shared" si="9"/>
        <v>0</v>
      </c>
      <c r="T80" s="6">
        <f t="shared" si="10"/>
        <v>14</v>
      </c>
      <c r="U80" s="75">
        <f t="shared" si="11"/>
        <v>1190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3" s="24" customFormat="1" ht="15.75" hidden="1">
      <c r="A81" s="79">
        <v>50</v>
      </c>
      <c r="B81" s="78"/>
      <c r="C81" s="102" t="s">
        <v>90</v>
      </c>
      <c r="D81" s="25" t="s">
        <v>113</v>
      </c>
      <c r="E81" s="11"/>
      <c r="F81" s="10"/>
      <c r="G81" s="44">
        <f t="shared" si="0"/>
        <v>0</v>
      </c>
      <c r="H81" s="26"/>
      <c r="I81" s="50"/>
      <c r="J81" s="51">
        <f t="shared" si="1"/>
        <v>0</v>
      </c>
      <c r="K81" s="27"/>
      <c r="L81" s="50"/>
      <c r="M81" s="65">
        <f t="shared" si="7"/>
        <v>0</v>
      </c>
      <c r="N81" s="71"/>
      <c r="O81" s="68"/>
      <c r="P81" s="63">
        <f t="shared" si="8"/>
        <v>0</v>
      </c>
      <c r="Q81" s="71"/>
      <c r="R81" s="28"/>
      <c r="S81" s="63">
        <f t="shared" si="9"/>
        <v>0</v>
      </c>
      <c r="T81" s="6">
        <f t="shared" si="10"/>
        <v>0</v>
      </c>
      <c r="U81" s="75">
        <f t="shared" si="11"/>
        <v>0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33" s="24" customFormat="1" ht="15.75">
      <c r="A82" s="79">
        <v>51</v>
      </c>
      <c r="B82" s="78"/>
      <c r="C82" s="102" t="s">
        <v>87</v>
      </c>
      <c r="D82" s="25" t="s">
        <v>113</v>
      </c>
      <c r="E82" s="11">
        <v>3</v>
      </c>
      <c r="F82" s="10">
        <v>104</v>
      </c>
      <c r="G82" s="44">
        <f t="shared" si="0"/>
        <v>312</v>
      </c>
      <c r="H82" s="26"/>
      <c r="I82" s="50"/>
      <c r="J82" s="51">
        <f t="shared" si="1"/>
        <v>0</v>
      </c>
      <c r="K82" s="27">
        <v>11</v>
      </c>
      <c r="L82" s="50">
        <v>104</v>
      </c>
      <c r="M82" s="65">
        <f t="shared" si="7"/>
        <v>1144</v>
      </c>
      <c r="N82" s="71"/>
      <c r="O82" s="68"/>
      <c r="P82" s="63">
        <f t="shared" si="8"/>
        <v>0</v>
      </c>
      <c r="Q82" s="71"/>
      <c r="R82" s="28"/>
      <c r="S82" s="63">
        <f t="shared" si="9"/>
        <v>0</v>
      </c>
      <c r="T82" s="6">
        <f t="shared" si="10"/>
        <v>14</v>
      </c>
      <c r="U82" s="75">
        <f t="shared" si="11"/>
        <v>1456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s="24" customFormat="1" ht="15.75">
      <c r="A83" s="79">
        <v>52</v>
      </c>
      <c r="B83" s="78"/>
      <c r="C83" s="102" t="s">
        <v>89</v>
      </c>
      <c r="D83" s="25" t="s">
        <v>113</v>
      </c>
      <c r="E83" s="11"/>
      <c r="F83" s="10"/>
      <c r="G83" s="44">
        <f t="shared" si="0"/>
        <v>0</v>
      </c>
      <c r="H83" s="26"/>
      <c r="I83" s="50"/>
      <c r="J83" s="51">
        <f t="shared" si="1"/>
        <v>0</v>
      </c>
      <c r="K83" s="27"/>
      <c r="L83" s="50"/>
      <c r="M83" s="65">
        <f t="shared" si="7"/>
        <v>0</v>
      </c>
      <c r="N83" s="71"/>
      <c r="O83" s="68"/>
      <c r="P83" s="63">
        <f t="shared" si="8"/>
        <v>0</v>
      </c>
      <c r="Q83" s="71"/>
      <c r="R83" s="28"/>
      <c r="S83" s="63">
        <f t="shared" si="9"/>
        <v>0</v>
      </c>
      <c r="T83" s="6">
        <f t="shared" si="10"/>
        <v>0</v>
      </c>
      <c r="U83" s="75">
        <f t="shared" si="11"/>
        <v>0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1:33" s="24" customFormat="1" ht="15.75">
      <c r="A84" s="79">
        <v>53</v>
      </c>
      <c r="B84" s="78"/>
      <c r="C84" s="102" t="s">
        <v>86</v>
      </c>
      <c r="D84" s="25" t="s">
        <v>113</v>
      </c>
      <c r="E84" s="11">
        <v>3</v>
      </c>
      <c r="F84" s="10">
        <v>117</v>
      </c>
      <c r="G84" s="44">
        <f t="shared" si="0"/>
        <v>351</v>
      </c>
      <c r="H84" s="26"/>
      <c r="I84" s="50"/>
      <c r="J84" s="51">
        <f t="shared" si="1"/>
        <v>0</v>
      </c>
      <c r="K84" s="29">
        <v>11</v>
      </c>
      <c r="L84" s="52">
        <v>117</v>
      </c>
      <c r="M84" s="65">
        <f t="shared" si="7"/>
        <v>1287</v>
      </c>
      <c r="N84" s="71"/>
      <c r="O84" s="68"/>
      <c r="P84" s="63">
        <f t="shared" si="8"/>
        <v>0</v>
      </c>
      <c r="Q84" s="71"/>
      <c r="R84" s="28"/>
      <c r="S84" s="63">
        <f t="shared" si="9"/>
        <v>0</v>
      </c>
      <c r="T84" s="6">
        <f t="shared" si="10"/>
        <v>14</v>
      </c>
      <c r="U84" s="75">
        <f t="shared" si="11"/>
        <v>1638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s="24" customFormat="1" ht="15.75">
      <c r="A85" s="79">
        <v>54</v>
      </c>
      <c r="B85" s="78"/>
      <c r="C85" s="102" t="s">
        <v>28</v>
      </c>
      <c r="D85" s="25" t="s">
        <v>113</v>
      </c>
      <c r="E85" s="11"/>
      <c r="F85" s="10"/>
      <c r="G85" s="44">
        <f t="shared" si="0"/>
        <v>0</v>
      </c>
      <c r="H85" s="26"/>
      <c r="I85" s="50"/>
      <c r="J85" s="51">
        <f t="shared" si="1"/>
        <v>0</v>
      </c>
      <c r="K85" s="27"/>
      <c r="L85" s="50"/>
      <c r="M85" s="65">
        <f t="shared" si="7"/>
        <v>0</v>
      </c>
      <c r="N85" s="71"/>
      <c r="O85" s="68"/>
      <c r="P85" s="63">
        <f t="shared" si="8"/>
        <v>0</v>
      </c>
      <c r="Q85" s="71"/>
      <c r="R85" s="28"/>
      <c r="S85" s="63">
        <f t="shared" si="9"/>
        <v>0</v>
      </c>
      <c r="T85" s="6">
        <f t="shared" si="10"/>
        <v>0</v>
      </c>
      <c r="U85" s="75">
        <f t="shared" si="11"/>
        <v>0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1:33" s="24" customFormat="1" ht="15.75">
      <c r="A86" s="79">
        <v>55</v>
      </c>
      <c r="B86" s="78"/>
      <c r="C86" s="102" t="s">
        <v>91</v>
      </c>
      <c r="D86" s="25" t="s">
        <v>113</v>
      </c>
      <c r="E86" s="11">
        <v>10</v>
      </c>
      <c r="F86" s="10">
        <v>125</v>
      </c>
      <c r="G86" s="44">
        <f t="shared" si="0"/>
        <v>1250</v>
      </c>
      <c r="H86" s="26"/>
      <c r="I86" s="50"/>
      <c r="J86" s="51">
        <f t="shared" si="1"/>
        <v>0</v>
      </c>
      <c r="K86" s="27"/>
      <c r="L86" s="50"/>
      <c r="M86" s="65">
        <f t="shared" si="7"/>
        <v>0</v>
      </c>
      <c r="N86" s="71"/>
      <c r="O86" s="68"/>
      <c r="P86" s="63">
        <f t="shared" si="8"/>
        <v>0</v>
      </c>
      <c r="Q86" s="71"/>
      <c r="R86" s="28"/>
      <c r="S86" s="63">
        <f t="shared" si="9"/>
        <v>0</v>
      </c>
      <c r="T86" s="6">
        <f t="shared" si="10"/>
        <v>10</v>
      </c>
      <c r="U86" s="75">
        <f t="shared" si="11"/>
        <v>1250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1:33" s="24" customFormat="1" ht="15.75">
      <c r="A87" s="79">
        <v>56</v>
      </c>
      <c r="B87" s="78"/>
      <c r="C87" s="102" t="s">
        <v>29</v>
      </c>
      <c r="D87" s="25" t="s">
        <v>113</v>
      </c>
      <c r="E87" s="11">
        <v>10</v>
      </c>
      <c r="F87" s="10">
        <v>210</v>
      </c>
      <c r="G87" s="44">
        <f t="shared" si="0"/>
        <v>2100</v>
      </c>
      <c r="H87" s="26"/>
      <c r="I87" s="50"/>
      <c r="J87" s="51">
        <f t="shared" si="1"/>
        <v>0</v>
      </c>
      <c r="K87" s="27"/>
      <c r="L87" s="50"/>
      <c r="M87" s="65">
        <f t="shared" si="7"/>
        <v>0</v>
      </c>
      <c r="N87" s="71"/>
      <c r="O87" s="68"/>
      <c r="P87" s="63">
        <f t="shared" si="8"/>
        <v>0</v>
      </c>
      <c r="Q87" s="71"/>
      <c r="R87" s="28"/>
      <c r="S87" s="63">
        <f t="shared" si="9"/>
        <v>0</v>
      </c>
      <c r="T87" s="6">
        <f t="shared" si="10"/>
        <v>10</v>
      </c>
      <c r="U87" s="75">
        <f t="shared" si="11"/>
        <v>2100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1:33" s="24" customFormat="1" ht="15.75">
      <c r="A88" s="79"/>
      <c r="B88" s="78"/>
      <c r="C88" s="102" t="s">
        <v>158</v>
      </c>
      <c r="D88" s="25" t="s">
        <v>113</v>
      </c>
      <c r="E88" s="11">
        <v>10</v>
      </c>
      <c r="F88" s="10">
        <v>240</v>
      </c>
      <c r="G88" s="44">
        <f t="shared" si="0"/>
        <v>2400</v>
      </c>
      <c r="H88" s="26"/>
      <c r="I88" s="50"/>
      <c r="J88" s="51"/>
      <c r="K88" s="27"/>
      <c r="L88" s="50"/>
      <c r="M88" s="65">
        <f t="shared" si="7"/>
        <v>0</v>
      </c>
      <c r="N88" s="71"/>
      <c r="O88" s="68"/>
      <c r="P88" s="63">
        <f t="shared" si="8"/>
        <v>0</v>
      </c>
      <c r="Q88" s="71"/>
      <c r="R88" s="28"/>
      <c r="S88" s="63">
        <f t="shared" si="9"/>
        <v>0</v>
      </c>
      <c r="T88" s="6">
        <f t="shared" si="10"/>
        <v>10</v>
      </c>
      <c r="U88" s="75">
        <f t="shared" si="11"/>
        <v>2400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s="24" customFormat="1" ht="15.75" hidden="1">
      <c r="A89" s="79">
        <v>57</v>
      </c>
      <c r="B89" s="78"/>
      <c r="C89" s="102" t="s">
        <v>146</v>
      </c>
      <c r="D89" s="25" t="s">
        <v>113</v>
      </c>
      <c r="E89" s="11"/>
      <c r="F89" s="10"/>
      <c r="G89" s="44">
        <f t="shared" si="0"/>
        <v>0</v>
      </c>
      <c r="H89" s="26"/>
      <c r="I89" s="50"/>
      <c r="J89" s="51">
        <f t="shared" si="1"/>
        <v>0</v>
      </c>
      <c r="K89" s="27"/>
      <c r="L89" s="50"/>
      <c r="M89" s="65">
        <f t="shared" si="7"/>
        <v>0</v>
      </c>
      <c r="N89" s="71"/>
      <c r="O89" s="68"/>
      <c r="P89" s="63">
        <f t="shared" si="8"/>
        <v>0</v>
      </c>
      <c r="Q89" s="71"/>
      <c r="R89" s="28"/>
      <c r="S89" s="63">
        <f t="shared" si="9"/>
        <v>0</v>
      </c>
      <c r="T89" s="6">
        <f t="shared" si="10"/>
        <v>0</v>
      </c>
      <c r="U89" s="75">
        <f t="shared" si="11"/>
        <v>0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1:33" s="24" customFormat="1" ht="15.75">
      <c r="A90" s="79">
        <v>58</v>
      </c>
      <c r="B90" s="78"/>
      <c r="C90" s="102" t="s">
        <v>147</v>
      </c>
      <c r="D90" s="25" t="s">
        <v>113</v>
      </c>
      <c r="E90" s="11">
        <v>2</v>
      </c>
      <c r="F90" s="10">
        <v>320</v>
      </c>
      <c r="G90" s="44">
        <f t="shared" si="0"/>
        <v>640</v>
      </c>
      <c r="H90" s="26"/>
      <c r="I90" s="50"/>
      <c r="J90" s="51">
        <f t="shared" si="1"/>
        <v>0</v>
      </c>
      <c r="K90" s="27">
        <v>2</v>
      </c>
      <c r="L90" s="50">
        <v>320</v>
      </c>
      <c r="M90" s="65">
        <f t="shared" si="7"/>
        <v>640</v>
      </c>
      <c r="N90" s="71"/>
      <c r="O90" s="68"/>
      <c r="P90" s="63">
        <f t="shared" si="8"/>
        <v>0</v>
      </c>
      <c r="Q90" s="71"/>
      <c r="R90" s="28"/>
      <c r="S90" s="63">
        <f t="shared" si="9"/>
        <v>0</v>
      </c>
      <c r="T90" s="6">
        <f t="shared" si="10"/>
        <v>4</v>
      </c>
      <c r="U90" s="75">
        <f t="shared" si="11"/>
        <v>1280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s="24" customFormat="1" ht="15.75">
      <c r="A91" s="79">
        <v>59</v>
      </c>
      <c r="B91" s="78"/>
      <c r="C91" s="102" t="s">
        <v>148</v>
      </c>
      <c r="D91" s="25" t="s">
        <v>113</v>
      </c>
      <c r="E91" s="11">
        <v>2</v>
      </c>
      <c r="F91" s="10">
        <v>380</v>
      </c>
      <c r="G91" s="44">
        <f t="shared" si="0"/>
        <v>760</v>
      </c>
      <c r="H91" s="26"/>
      <c r="I91" s="50"/>
      <c r="J91" s="51">
        <f t="shared" si="1"/>
        <v>0</v>
      </c>
      <c r="K91" s="27"/>
      <c r="L91" s="50"/>
      <c r="M91" s="65">
        <f t="shared" si="7"/>
        <v>0</v>
      </c>
      <c r="N91" s="71"/>
      <c r="O91" s="68"/>
      <c r="P91" s="63">
        <f t="shared" si="8"/>
        <v>0</v>
      </c>
      <c r="Q91" s="71"/>
      <c r="R91" s="28"/>
      <c r="S91" s="63">
        <f t="shared" si="9"/>
        <v>0</v>
      </c>
      <c r="T91" s="6">
        <f t="shared" si="10"/>
        <v>2</v>
      </c>
      <c r="U91" s="75">
        <f t="shared" si="11"/>
        <v>760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s="24" customFormat="1" ht="15.75">
      <c r="A92" s="79">
        <v>60</v>
      </c>
      <c r="B92" s="78"/>
      <c r="C92" s="102" t="s">
        <v>149</v>
      </c>
      <c r="D92" s="25" t="s">
        <v>113</v>
      </c>
      <c r="E92" s="11">
        <v>2</v>
      </c>
      <c r="F92" s="10">
        <v>400</v>
      </c>
      <c r="G92" s="44">
        <f t="shared" si="0"/>
        <v>800</v>
      </c>
      <c r="H92" s="26"/>
      <c r="I92" s="50"/>
      <c r="J92" s="51">
        <f t="shared" si="1"/>
        <v>0</v>
      </c>
      <c r="K92" s="27"/>
      <c r="L92" s="50"/>
      <c r="M92" s="65">
        <f t="shared" si="7"/>
        <v>0</v>
      </c>
      <c r="N92" s="71"/>
      <c r="O92" s="68"/>
      <c r="P92" s="63">
        <f t="shared" si="8"/>
        <v>0</v>
      </c>
      <c r="Q92" s="71"/>
      <c r="R92" s="28"/>
      <c r="S92" s="63">
        <f t="shared" si="9"/>
        <v>0</v>
      </c>
      <c r="T92" s="6">
        <f t="shared" si="10"/>
        <v>2</v>
      </c>
      <c r="U92" s="75">
        <f t="shared" si="11"/>
        <v>800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s="24" customFormat="1" ht="31.5">
      <c r="A93" s="79">
        <v>61</v>
      </c>
      <c r="B93" s="78"/>
      <c r="C93" s="102" t="s">
        <v>159</v>
      </c>
      <c r="D93" s="25" t="s">
        <v>113</v>
      </c>
      <c r="E93" s="11">
        <v>180</v>
      </c>
      <c r="F93" s="10">
        <v>20</v>
      </c>
      <c r="G93" s="44">
        <f t="shared" si="0"/>
        <v>3600</v>
      </c>
      <c r="H93" s="26"/>
      <c r="I93" s="50"/>
      <c r="J93" s="51">
        <f t="shared" si="1"/>
        <v>0</v>
      </c>
      <c r="K93" s="27">
        <v>13</v>
      </c>
      <c r="L93" s="50">
        <v>20</v>
      </c>
      <c r="M93" s="65">
        <f t="shared" si="7"/>
        <v>260</v>
      </c>
      <c r="N93" s="71"/>
      <c r="O93" s="68"/>
      <c r="P93" s="63">
        <f t="shared" si="8"/>
        <v>0</v>
      </c>
      <c r="Q93" s="71"/>
      <c r="R93" s="28"/>
      <c r="S93" s="63">
        <f t="shared" si="9"/>
        <v>0</v>
      </c>
      <c r="T93" s="6">
        <f t="shared" si="10"/>
        <v>193</v>
      </c>
      <c r="U93" s="75">
        <f t="shared" si="11"/>
        <v>3860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s="24" customFormat="1" ht="31.5">
      <c r="A94" s="79">
        <v>62</v>
      </c>
      <c r="B94" s="78"/>
      <c r="C94" s="102" t="s">
        <v>160</v>
      </c>
      <c r="D94" s="25" t="s">
        <v>113</v>
      </c>
      <c r="E94" s="11">
        <v>180</v>
      </c>
      <c r="F94" s="10">
        <v>20</v>
      </c>
      <c r="G94" s="44">
        <f t="shared" si="0"/>
        <v>3600</v>
      </c>
      <c r="H94" s="26"/>
      <c r="I94" s="50"/>
      <c r="J94" s="51">
        <f t="shared" si="1"/>
        <v>0</v>
      </c>
      <c r="K94" s="27">
        <v>11</v>
      </c>
      <c r="L94" s="50">
        <v>20</v>
      </c>
      <c r="M94" s="65">
        <f t="shared" si="7"/>
        <v>220</v>
      </c>
      <c r="N94" s="71"/>
      <c r="O94" s="68"/>
      <c r="P94" s="63">
        <f t="shared" si="8"/>
        <v>0</v>
      </c>
      <c r="Q94" s="71"/>
      <c r="R94" s="28"/>
      <c r="S94" s="63">
        <f t="shared" si="9"/>
        <v>0</v>
      </c>
      <c r="T94" s="6">
        <f t="shared" si="10"/>
        <v>191</v>
      </c>
      <c r="U94" s="75">
        <f t="shared" si="11"/>
        <v>3820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s="24" customFormat="1" ht="31.5">
      <c r="A95" s="79">
        <v>63</v>
      </c>
      <c r="B95" s="78"/>
      <c r="C95" s="102" t="s">
        <v>161</v>
      </c>
      <c r="D95" s="25" t="s">
        <v>113</v>
      </c>
      <c r="E95" s="11">
        <v>180</v>
      </c>
      <c r="F95" s="10">
        <v>20</v>
      </c>
      <c r="G95" s="44">
        <f t="shared" si="0"/>
        <v>3600</v>
      </c>
      <c r="H95" s="26"/>
      <c r="I95" s="50"/>
      <c r="J95" s="51">
        <f t="shared" si="1"/>
        <v>0</v>
      </c>
      <c r="K95" s="27">
        <v>11</v>
      </c>
      <c r="L95" s="50">
        <v>20</v>
      </c>
      <c r="M95" s="65">
        <f t="shared" si="7"/>
        <v>220</v>
      </c>
      <c r="N95" s="71"/>
      <c r="O95" s="68"/>
      <c r="P95" s="63">
        <f t="shared" si="8"/>
        <v>0</v>
      </c>
      <c r="Q95" s="71"/>
      <c r="R95" s="28"/>
      <c r="S95" s="63">
        <f t="shared" si="9"/>
        <v>0</v>
      </c>
      <c r="T95" s="6">
        <f t="shared" si="10"/>
        <v>191</v>
      </c>
      <c r="U95" s="75">
        <f t="shared" si="11"/>
        <v>3820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s="24" customFormat="1" ht="15.75" hidden="1">
      <c r="A96" s="79">
        <v>64</v>
      </c>
      <c r="B96" s="78"/>
      <c r="C96" s="102" t="s">
        <v>30</v>
      </c>
      <c r="D96" s="25" t="s">
        <v>113</v>
      </c>
      <c r="E96" s="11"/>
      <c r="F96" s="10"/>
      <c r="G96" s="44">
        <f t="shared" si="0"/>
        <v>0</v>
      </c>
      <c r="H96" s="26"/>
      <c r="I96" s="50"/>
      <c r="J96" s="51">
        <f t="shared" si="1"/>
        <v>0</v>
      </c>
      <c r="K96" s="27"/>
      <c r="L96" s="50"/>
      <c r="M96" s="65">
        <f t="shared" si="7"/>
        <v>0</v>
      </c>
      <c r="N96" s="71"/>
      <c r="O96" s="68"/>
      <c r="P96" s="63">
        <f t="shared" si="8"/>
        <v>0</v>
      </c>
      <c r="Q96" s="71"/>
      <c r="R96" s="28"/>
      <c r="S96" s="63">
        <f t="shared" si="9"/>
        <v>0</v>
      </c>
      <c r="T96" s="6">
        <f t="shared" si="10"/>
        <v>0</v>
      </c>
      <c r="U96" s="75">
        <f t="shared" si="11"/>
        <v>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s="24" customFormat="1" ht="15.75">
      <c r="A97" s="79"/>
      <c r="B97" s="78"/>
      <c r="C97" s="102" t="s">
        <v>162</v>
      </c>
      <c r="D97" s="25" t="s">
        <v>113</v>
      </c>
      <c r="E97" s="11">
        <v>500</v>
      </c>
      <c r="F97" s="10">
        <v>2.5</v>
      </c>
      <c r="G97" s="44">
        <f t="shared" si="0"/>
        <v>1250</v>
      </c>
      <c r="H97" s="26"/>
      <c r="I97" s="50"/>
      <c r="J97" s="51"/>
      <c r="K97" s="27">
        <v>26</v>
      </c>
      <c r="L97" s="50">
        <v>2.5</v>
      </c>
      <c r="M97" s="65">
        <f t="shared" si="7"/>
        <v>65</v>
      </c>
      <c r="N97" s="71"/>
      <c r="O97" s="68"/>
      <c r="P97" s="63">
        <f t="shared" si="8"/>
        <v>0</v>
      </c>
      <c r="Q97" s="71"/>
      <c r="R97" s="28"/>
      <c r="S97" s="63">
        <f t="shared" si="9"/>
        <v>0</v>
      </c>
      <c r="T97" s="6">
        <f t="shared" si="10"/>
        <v>526</v>
      </c>
      <c r="U97" s="75">
        <f t="shared" si="11"/>
        <v>1315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s="24" customFormat="1" ht="21" customHeight="1">
      <c r="A98" s="79">
        <v>65</v>
      </c>
      <c r="B98" s="78"/>
      <c r="C98" s="102" t="s">
        <v>31</v>
      </c>
      <c r="D98" s="25" t="s">
        <v>113</v>
      </c>
      <c r="E98" s="11"/>
      <c r="F98" s="10"/>
      <c r="G98" s="44">
        <f t="shared" si="0"/>
        <v>0</v>
      </c>
      <c r="H98" s="26">
        <v>80</v>
      </c>
      <c r="I98" s="50">
        <v>2.5</v>
      </c>
      <c r="J98" s="51">
        <f t="shared" si="1"/>
        <v>200</v>
      </c>
      <c r="K98" s="27"/>
      <c r="L98" s="50"/>
      <c r="M98" s="65">
        <f t="shared" si="7"/>
        <v>0</v>
      </c>
      <c r="N98" s="71"/>
      <c r="O98" s="68"/>
      <c r="P98" s="63">
        <f t="shared" si="8"/>
        <v>0</v>
      </c>
      <c r="Q98" s="71"/>
      <c r="R98" s="28"/>
      <c r="S98" s="63">
        <f t="shared" si="9"/>
        <v>0</v>
      </c>
      <c r="T98" s="6">
        <f t="shared" si="10"/>
        <v>80</v>
      </c>
      <c r="U98" s="75">
        <f t="shared" si="11"/>
        <v>200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s="24" customFormat="1" ht="16.5" customHeight="1">
      <c r="A99" s="79"/>
      <c r="B99" s="78"/>
      <c r="C99" s="102" t="s">
        <v>195</v>
      </c>
      <c r="D99" s="25" t="s">
        <v>113</v>
      </c>
      <c r="E99" s="11"/>
      <c r="F99" s="10"/>
      <c r="G99" s="44"/>
      <c r="H99" s="26">
        <v>30</v>
      </c>
      <c r="I99" s="50">
        <v>10</v>
      </c>
      <c r="J99" s="51">
        <f t="shared" si="1"/>
        <v>300</v>
      </c>
      <c r="K99" s="27"/>
      <c r="L99" s="50"/>
      <c r="M99" s="65">
        <f t="shared" si="7"/>
        <v>0</v>
      </c>
      <c r="N99" s="71"/>
      <c r="O99" s="68"/>
      <c r="P99" s="63">
        <f t="shared" si="8"/>
        <v>0</v>
      </c>
      <c r="Q99" s="71"/>
      <c r="R99" s="28"/>
      <c r="S99" s="63">
        <f t="shared" si="9"/>
        <v>0</v>
      </c>
      <c r="T99" s="6">
        <f t="shared" si="10"/>
        <v>30</v>
      </c>
      <c r="U99" s="75">
        <f t="shared" si="11"/>
        <v>300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s="24" customFormat="1" ht="15.75" hidden="1">
      <c r="A100" s="79">
        <v>66</v>
      </c>
      <c r="B100" s="78"/>
      <c r="C100" s="103" t="s">
        <v>129</v>
      </c>
      <c r="D100" s="25" t="s">
        <v>114</v>
      </c>
      <c r="E100" s="11"/>
      <c r="F100" s="10"/>
      <c r="G100" s="44">
        <f t="shared" ref="G100:G178" si="12">E100*F100</f>
        <v>0</v>
      </c>
      <c r="H100" s="26"/>
      <c r="I100" s="50"/>
      <c r="J100" s="51">
        <f t="shared" ref="J100:J178" si="13">H100*I100</f>
        <v>0</v>
      </c>
      <c r="K100" s="27"/>
      <c r="L100" s="50"/>
      <c r="M100" s="65">
        <f t="shared" si="7"/>
        <v>0</v>
      </c>
      <c r="N100" s="71"/>
      <c r="O100" s="68"/>
      <c r="P100" s="63">
        <f t="shared" si="8"/>
        <v>0</v>
      </c>
      <c r="Q100" s="71"/>
      <c r="R100" s="28"/>
      <c r="S100" s="63">
        <f t="shared" si="9"/>
        <v>0</v>
      </c>
      <c r="T100" s="6">
        <f t="shared" si="10"/>
        <v>0</v>
      </c>
      <c r="U100" s="75">
        <f t="shared" si="11"/>
        <v>0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s="24" customFormat="1" ht="15.75" hidden="1">
      <c r="A101" s="79">
        <v>67</v>
      </c>
      <c r="B101" s="78"/>
      <c r="C101" s="103" t="s">
        <v>32</v>
      </c>
      <c r="D101" s="25" t="s">
        <v>114</v>
      </c>
      <c r="E101" s="11"/>
      <c r="F101" s="10"/>
      <c r="G101" s="44">
        <f t="shared" si="12"/>
        <v>0</v>
      </c>
      <c r="H101" s="26"/>
      <c r="I101" s="50"/>
      <c r="J101" s="51">
        <f t="shared" si="13"/>
        <v>0</v>
      </c>
      <c r="K101" s="27"/>
      <c r="L101" s="50"/>
      <c r="M101" s="65">
        <f t="shared" si="7"/>
        <v>0</v>
      </c>
      <c r="N101" s="71"/>
      <c r="O101" s="68"/>
      <c r="P101" s="63">
        <f t="shared" si="8"/>
        <v>0</v>
      </c>
      <c r="Q101" s="71"/>
      <c r="R101" s="28"/>
      <c r="S101" s="63">
        <f t="shared" si="9"/>
        <v>0</v>
      </c>
      <c r="T101" s="6">
        <f t="shared" si="10"/>
        <v>0</v>
      </c>
      <c r="U101" s="75">
        <f t="shared" si="11"/>
        <v>0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s="34" customFormat="1" ht="15.75" hidden="1">
      <c r="A102" s="80">
        <v>68</v>
      </c>
      <c r="B102" s="83"/>
      <c r="C102" s="103" t="s">
        <v>117</v>
      </c>
      <c r="D102" s="25" t="s">
        <v>114</v>
      </c>
      <c r="E102" s="31"/>
      <c r="F102" s="30"/>
      <c r="G102" s="44">
        <f t="shared" si="12"/>
        <v>0</v>
      </c>
      <c r="H102" s="32"/>
      <c r="I102" s="52"/>
      <c r="J102" s="51">
        <f t="shared" si="13"/>
        <v>0</v>
      </c>
      <c r="K102" s="29"/>
      <c r="L102" s="52"/>
      <c r="M102" s="65">
        <f t="shared" si="7"/>
        <v>0</v>
      </c>
      <c r="N102" s="71"/>
      <c r="O102" s="68"/>
      <c r="P102" s="63">
        <f t="shared" si="8"/>
        <v>0</v>
      </c>
      <c r="Q102" s="71"/>
      <c r="R102" s="28"/>
      <c r="S102" s="63">
        <f t="shared" si="9"/>
        <v>0</v>
      </c>
      <c r="T102" s="6">
        <f t="shared" si="10"/>
        <v>0</v>
      </c>
      <c r="U102" s="75">
        <f t="shared" si="11"/>
        <v>0</v>
      </c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s="34" customFormat="1" ht="18.75" customHeight="1">
      <c r="A103" s="80">
        <v>69</v>
      </c>
      <c r="B103" s="83"/>
      <c r="C103" s="103" t="s">
        <v>33</v>
      </c>
      <c r="D103" s="25" t="s">
        <v>113</v>
      </c>
      <c r="E103" s="31"/>
      <c r="F103" s="30"/>
      <c r="G103" s="44">
        <f t="shared" si="12"/>
        <v>0</v>
      </c>
      <c r="H103" s="32">
        <v>30</v>
      </c>
      <c r="I103" s="52">
        <v>14</v>
      </c>
      <c r="J103" s="51">
        <f t="shared" si="13"/>
        <v>420</v>
      </c>
      <c r="K103" s="29"/>
      <c r="L103" s="52"/>
      <c r="M103" s="65">
        <f t="shared" si="7"/>
        <v>0</v>
      </c>
      <c r="N103" s="71"/>
      <c r="O103" s="68"/>
      <c r="P103" s="63">
        <f t="shared" si="8"/>
        <v>0</v>
      </c>
      <c r="Q103" s="71"/>
      <c r="R103" s="28"/>
      <c r="S103" s="63">
        <f t="shared" si="9"/>
        <v>0</v>
      </c>
      <c r="T103" s="6">
        <f t="shared" si="10"/>
        <v>30</v>
      </c>
      <c r="U103" s="75">
        <f t="shared" si="11"/>
        <v>420</v>
      </c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s="24" customFormat="1" ht="15.75" hidden="1">
      <c r="A104" s="79">
        <v>70</v>
      </c>
      <c r="B104" s="78"/>
      <c r="C104" s="103" t="s">
        <v>34</v>
      </c>
      <c r="D104" s="25" t="s">
        <v>113</v>
      </c>
      <c r="E104" s="11"/>
      <c r="F104" s="10"/>
      <c r="G104" s="44">
        <f t="shared" si="12"/>
        <v>0</v>
      </c>
      <c r="H104" s="26"/>
      <c r="I104" s="50"/>
      <c r="J104" s="51">
        <f t="shared" si="13"/>
        <v>0</v>
      </c>
      <c r="K104" s="27"/>
      <c r="L104" s="50"/>
      <c r="M104" s="65">
        <f t="shared" si="7"/>
        <v>0</v>
      </c>
      <c r="N104" s="71"/>
      <c r="O104" s="68"/>
      <c r="P104" s="63">
        <f t="shared" si="8"/>
        <v>0</v>
      </c>
      <c r="Q104" s="71"/>
      <c r="R104" s="28"/>
      <c r="S104" s="63">
        <f t="shared" si="9"/>
        <v>0</v>
      </c>
      <c r="T104" s="6">
        <f t="shared" si="10"/>
        <v>0</v>
      </c>
      <c r="U104" s="75">
        <f t="shared" si="11"/>
        <v>0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s="24" customFormat="1" ht="15.75" hidden="1">
      <c r="A105" s="79">
        <v>71</v>
      </c>
      <c r="B105" s="78"/>
      <c r="C105" s="103" t="s">
        <v>132</v>
      </c>
      <c r="D105" s="25" t="s">
        <v>113</v>
      </c>
      <c r="E105" s="11"/>
      <c r="F105" s="10"/>
      <c r="G105" s="44">
        <f t="shared" si="12"/>
        <v>0</v>
      </c>
      <c r="H105" s="26"/>
      <c r="I105" s="50"/>
      <c r="J105" s="51">
        <f t="shared" si="13"/>
        <v>0</v>
      </c>
      <c r="K105" s="27"/>
      <c r="L105" s="50"/>
      <c r="M105" s="65">
        <f t="shared" si="7"/>
        <v>0</v>
      </c>
      <c r="N105" s="71"/>
      <c r="O105" s="68"/>
      <c r="P105" s="63">
        <f t="shared" si="8"/>
        <v>0</v>
      </c>
      <c r="Q105" s="71"/>
      <c r="R105" s="28"/>
      <c r="S105" s="63">
        <f t="shared" si="9"/>
        <v>0</v>
      </c>
      <c r="T105" s="6">
        <f t="shared" si="10"/>
        <v>0</v>
      </c>
      <c r="U105" s="75">
        <f t="shared" si="11"/>
        <v>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s="24" customFormat="1" ht="15.75" hidden="1">
      <c r="A106" s="79">
        <v>72</v>
      </c>
      <c r="B106" s="78"/>
      <c r="C106" s="103" t="s">
        <v>124</v>
      </c>
      <c r="D106" s="25" t="s">
        <v>113</v>
      </c>
      <c r="E106" s="11"/>
      <c r="F106" s="10"/>
      <c r="G106" s="44">
        <f t="shared" si="12"/>
        <v>0</v>
      </c>
      <c r="H106" s="26"/>
      <c r="I106" s="50"/>
      <c r="J106" s="51">
        <f t="shared" si="13"/>
        <v>0</v>
      </c>
      <c r="K106" s="27"/>
      <c r="L106" s="50"/>
      <c r="M106" s="65">
        <f t="shared" si="7"/>
        <v>0</v>
      </c>
      <c r="N106" s="71"/>
      <c r="O106" s="68"/>
      <c r="P106" s="63">
        <f t="shared" si="8"/>
        <v>0</v>
      </c>
      <c r="Q106" s="71"/>
      <c r="R106" s="28"/>
      <c r="S106" s="63">
        <f t="shared" si="9"/>
        <v>0</v>
      </c>
      <c r="T106" s="6">
        <f t="shared" si="10"/>
        <v>0</v>
      </c>
      <c r="U106" s="75">
        <f t="shared" si="11"/>
        <v>0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s="24" customFormat="1" ht="15.75" hidden="1">
      <c r="A107" s="79">
        <v>73</v>
      </c>
      <c r="B107" s="78"/>
      <c r="C107" s="103" t="s">
        <v>121</v>
      </c>
      <c r="D107" s="25" t="s">
        <v>113</v>
      </c>
      <c r="E107" s="11"/>
      <c r="F107" s="10"/>
      <c r="G107" s="44">
        <f t="shared" si="12"/>
        <v>0</v>
      </c>
      <c r="H107" s="26"/>
      <c r="I107" s="50"/>
      <c r="J107" s="51">
        <f t="shared" si="13"/>
        <v>0</v>
      </c>
      <c r="K107" s="27"/>
      <c r="L107" s="50"/>
      <c r="M107" s="65">
        <f t="shared" si="7"/>
        <v>0</v>
      </c>
      <c r="N107" s="71"/>
      <c r="O107" s="68"/>
      <c r="P107" s="63">
        <f t="shared" si="8"/>
        <v>0</v>
      </c>
      <c r="Q107" s="71"/>
      <c r="R107" s="28"/>
      <c r="S107" s="63">
        <f t="shared" si="9"/>
        <v>0</v>
      </c>
      <c r="T107" s="6">
        <f t="shared" si="10"/>
        <v>0</v>
      </c>
      <c r="U107" s="75">
        <f t="shared" si="11"/>
        <v>0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1:33" s="24" customFormat="1" ht="15.75" hidden="1">
      <c r="A108" s="79">
        <v>74</v>
      </c>
      <c r="B108" s="78"/>
      <c r="C108" s="103" t="s">
        <v>105</v>
      </c>
      <c r="D108" s="25" t="s">
        <v>113</v>
      </c>
      <c r="E108" s="11"/>
      <c r="F108" s="10"/>
      <c r="G108" s="44">
        <f t="shared" si="12"/>
        <v>0</v>
      </c>
      <c r="H108" s="26"/>
      <c r="I108" s="50"/>
      <c r="J108" s="51">
        <f t="shared" si="13"/>
        <v>0</v>
      </c>
      <c r="K108" s="27"/>
      <c r="L108" s="50"/>
      <c r="M108" s="65">
        <f t="shared" si="7"/>
        <v>0</v>
      </c>
      <c r="N108" s="71"/>
      <c r="O108" s="68"/>
      <c r="P108" s="63">
        <f t="shared" si="8"/>
        <v>0</v>
      </c>
      <c r="Q108" s="71"/>
      <c r="R108" s="28"/>
      <c r="S108" s="63">
        <f t="shared" si="9"/>
        <v>0</v>
      </c>
      <c r="T108" s="6">
        <f t="shared" si="10"/>
        <v>0</v>
      </c>
      <c r="U108" s="75">
        <f t="shared" si="11"/>
        <v>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1:33" s="24" customFormat="1" ht="20.25" hidden="1" customHeight="1">
      <c r="A109" s="79">
        <v>75</v>
      </c>
      <c r="B109" s="78"/>
      <c r="C109" s="103" t="s">
        <v>103</v>
      </c>
      <c r="D109" s="25" t="s">
        <v>113</v>
      </c>
      <c r="E109" s="11"/>
      <c r="F109" s="10"/>
      <c r="G109" s="44">
        <f t="shared" si="12"/>
        <v>0</v>
      </c>
      <c r="H109" s="26"/>
      <c r="I109" s="50"/>
      <c r="J109" s="51">
        <f t="shared" si="13"/>
        <v>0</v>
      </c>
      <c r="K109" s="27"/>
      <c r="L109" s="50"/>
      <c r="M109" s="65">
        <f t="shared" si="7"/>
        <v>0</v>
      </c>
      <c r="N109" s="71"/>
      <c r="O109" s="68"/>
      <c r="P109" s="63">
        <f t="shared" si="8"/>
        <v>0</v>
      </c>
      <c r="Q109" s="71"/>
      <c r="R109" s="28"/>
      <c r="S109" s="63">
        <f t="shared" si="9"/>
        <v>0</v>
      </c>
      <c r="T109" s="6">
        <f t="shared" si="10"/>
        <v>0</v>
      </c>
      <c r="U109" s="75">
        <f t="shared" si="11"/>
        <v>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1:33" s="24" customFormat="1" ht="15.75" hidden="1">
      <c r="A110" s="79">
        <v>76</v>
      </c>
      <c r="B110" s="78"/>
      <c r="C110" s="103" t="s">
        <v>104</v>
      </c>
      <c r="D110" s="25" t="s">
        <v>113</v>
      </c>
      <c r="E110" s="11"/>
      <c r="F110" s="10"/>
      <c r="G110" s="44">
        <f t="shared" si="12"/>
        <v>0</v>
      </c>
      <c r="H110" s="26"/>
      <c r="I110" s="50"/>
      <c r="J110" s="51">
        <f t="shared" si="13"/>
        <v>0</v>
      </c>
      <c r="K110" s="27"/>
      <c r="L110" s="50"/>
      <c r="M110" s="65">
        <f t="shared" si="7"/>
        <v>0</v>
      </c>
      <c r="N110" s="71"/>
      <c r="O110" s="68"/>
      <c r="P110" s="63">
        <f t="shared" si="8"/>
        <v>0</v>
      </c>
      <c r="Q110" s="71"/>
      <c r="R110" s="28"/>
      <c r="S110" s="63">
        <f t="shared" si="9"/>
        <v>0</v>
      </c>
      <c r="T110" s="6">
        <f t="shared" si="10"/>
        <v>0</v>
      </c>
      <c r="U110" s="75">
        <f t="shared" si="11"/>
        <v>0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spans="1:33" s="24" customFormat="1" ht="17.25" customHeight="1">
      <c r="A111" s="79">
        <v>77</v>
      </c>
      <c r="B111" s="78"/>
      <c r="C111" s="103" t="s">
        <v>35</v>
      </c>
      <c r="D111" s="25" t="s">
        <v>113</v>
      </c>
      <c r="E111" s="11"/>
      <c r="F111" s="10"/>
      <c r="G111" s="44">
        <f t="shared" si="12"/>
        <v>0</v>
      </c>
      <c r="H111" s="26">
        <v>30</v>
      </c>
      <c r="I111" s="50">
        <v>24</v>
      </c>
      <c r="J111" s="51">
        <f t="shared" si="13"/>
        <v>720</v>
      </c>
      <c r="K111" s="27"/>
      <c r="L111" s="50"/>
      <c r="M111" s="65">
        <f t="shared" si="7"/>
        <v>0</v>
      </c>
      <c r="N111" s="71"/>
      <c r="O111" s="68"/>
      <c r="P111" s="63">
        <f t="shared" si="8"/>
        <v>0</v>
      </c>
      <c r="Q111" s="71"/>
      <c r="R111" s="28"/>
      <c r="S111" s="63">
        <f t="shared" si="9"/>
        <v>0</v>
      </c>
      <c r="T111" s="6">
        <f t="shared" si="10"/>
        <v>30</v>
      </c>
      <c r="U111" s="75">
        <f t="shared" si="11"/>
        <v>720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spans="1:33" s="24" customFormat="1" ht="15.75">
      <c r="A112" s="79">
        <v>78</v>
      </c>
      <c r="B112" s="78"/>
      <c r="C112" s="103" t="s">
        <v>36</v>
      </c>
      <c r="D112" s="25" t="s">
        <v>113</v>
      </c>
      <c r="E112" s="11"/>
      <c r="F112" s="10"/>
      <c r="G112" s="44">
        <f t="shared" si="12"/>
        <v>0</v>
      </c>
      <c r="H112" s="26">
        <v>20</v>
      </c>
      <c r="I112" s="50">
        <v>35</v>
      </c>
      <c r="J112" s="51">
        <f t="shared" si="13"/>
        <v>700</v>
      </c>
      <c r="K112" s="27"/>
      <c r="L112" s="50"/>
      <c r="M112" s="65">
        <f t="shared" si="7"/>
        <v>0</v>
      </c>
      <c r="N112" s="71"/>
      <c r="O112" s="68"/>
      <c r="P112" s="63">
        <f t="shared" si="8"/>
        <v>0</v>
      </c>
      <c r="Q112" s="71">
        <v>50</v>
      </c>
      <c r="R112" s="28">
        <v>33</v>
      </c>
      <c r="S112" s="63">
        <f t="shared" si="9"/>
        <v>1650</v>
      </c>
      <c r="T112" s="6">
        <f t="shared" si="10"/>
        <v>70</v>
      </c>
      <c r="U112" s="75">
        <f t="shared" si="11"/>
        <v>2350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1:33" s="24" customFormat="1" ht="15.75">
      <c r="A113" s="79">
        <v>79</v>
      </c>
      <c r="B113" s="78"/>
      <c r="C113" s="103" t="s">
        <v>37</v>
      </c>
      <c r="D113" s="25" t="s">
        <v>113</v>
      </c>
      <c r="E113" s="11"/>
      <c r="F113" s="10"/>
      <c r="G113" s="44">
        <f t="shared" si="12"/>
        <v>0</v>
      </c>
      <c r="H113" s="26">
        <v>50</v>
      </c>
      <c r="I113" s="50">
        <v>6</v>
      </c>
      <c r="J113" s="51">
        <f t="shared" si="13"/>
        <v>300</v>
      </c>
      <c r="K113" s="27"/>
      <c r="L113" s="50"/>
      <c r="M113" s="65">
        <f t="shared" si="7"/>
        <v>0</v>
      </c>
      <c r="N113" s="71"/>
      <c r="O113" s="68"/>
      <c r="P113" s="63">
        <f t="shared" si="8"/>
        <v>0</v>
      </c>
      <c r="Q113" s="71"/>
      <c r="R113" s="28"/>
      <c r="S113" s="63">
        <f t="shared" si="9"/>
        <v>0</v>
      </c>
      <c r="T113" s="6">
        <f t="shared" si="10"/>
        <v>50</v>
      </c>
      <c r="U113" s="75">
        <f t="shared" si="11"/>
        <v>300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1:33" s="24" customFormat="1" ht="19.5" hidden="1" customHeight="1">
      <c r="A114" s="79">
        <v>80</v>
      </c>
      <c r="B114" s="78"/>
      <c r="C114" s="103" t="s">
        <v>135</v>
      </c>
      <c r="D114" s="25" t="s">
        <v>114</v>
      </c>
      <c r="E114" s="11"/>
      <c r="F114" s="10"/>
      <c r="G114" s="44">
        <f t="shared" si="12"/>
        <v>0</v>
      </c>
      <c r="H114" s="32"/>
      <c r="I114" s="52"/>
      <c r="J114" s="51">
        <f t="shared" si="13"/>
        <v>0</v>
      </c>
      <c r="K114" s="27"/>
      <c r="L114" s="50"/>
      <c r="M114" s="65">
        <f t="shared" si="7"/>
        <v>0</v>
      </c>
      <c r="N114" s="71"/>
      <c r="O114" s="68"/>
      <c r="P114" s="63">
        <f t="shared" si="8"/>
        <v>0</v>
      </c>
      <c r="Q114" s="71"/>
      <c r="R114" s="28"/>
      <c r="S114" s="63">
        <f t="shared" si="9"/>
        <v>0</v>
      </c>
      <c r="T114" s="6">
        <f t="shared" si="10"/>
        <v>0</v>
      </c>
      <c r="U114" s="75">
        <f t="shared" si="11"/>
        <v>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spans="1:33" s="24" customFormat="1" ht="19.5" customHeight="1">
      <c r="A115" s="79"/>
      <c r="B115" s="78"/>
      <c r="C115" s="103" t="s">
        <v>196</v>
      </c>
      <c r="D115" s="25" t="s">
        <v>114</v>
      </c>
      <c r="E115" s="11"/>
      <c r="F115" s="10"/>
      <c r="G115" s="44"/>
      <c r="H115" s="32">
        <v>50</v>
      </c>
      <c r="I115" s="52">
        <v>23</v>
      </c>
      <c r="J115" s="51">
        <f t="shared" si="13"/>
        <v>1150</v>
      </c>
      <c r="K115" s="27"/>
      <c r="L115" s="50"/>
      <c r="M115" s="65">
        <f t="shared" si="7"/>
        <v>0</v>
      </c>
      <c r="N115" s="71"/>
      <c r="O115" s="68"/>
      <c r="P115" s="63">
        <f t="shared" si="8"/>
        <v>0</v>
      </c>
      <c r="Q115" s="71"/>
      <c r="R115" s="28"/>
      <c r="S115" s="63">
        <f t="shared" si="9"/>
        <v>0</v>
      </c>
      <c r="T115" s="6">
        <f t="shared" si="10"/>
        <v>50</v>
      </c>
      <c r="U115" s="75">
        <f t="shared" si="11"/>
        <v>1150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33" s="24" customFormat="1" ht="15.75" hidden="1">
      <c r="A116" s="79">
        <v>81</v>
      </c>
      <c r="B116" s="78"/>
      <c r="C116" s="103" t="s">
        <v>38</v>
      </c>
      <c r="D116" s="25" t="s">
        <v>114</v>
      </c>
      <c r="E116" s="11"/>
      <c r="F116" s="10"/>
      <c r="G116" s="44">
        <f t="shared" si="12"/>
        <v>0</v>
      </c>
      <c r="H116" s="26"/>
      <c r="I116" s="50"/>
      <c r="J116" s="51">
        <f t="shared" si="13"/>
        <v>0</v>
      </c>
      <c r="K116" s="27"/>
      <c r="L116" s="50"/>
      <c r="M116" s="65">
        <f t="shared" si="7"/>
        <v>0</v>
      </c>
      <c r="N116" s="71"/>
      <c r="O116" s="68"/>
      <c r="P116" s="63">
        <f t="shared" si="8"/>
        <v>0</v>
      </c>
      <c r="Q116" s="71"/>
      <c r="R116" s="28"/>
      <c r="S116" s="63">
        <f t="shared" si="9"/>
        <v>0</v>
      </c>
      <c r="T116" s="6">
        <f t="shared" si="10"/>
        <v>0</v>
      </c>
      <c r="U116" s="75">
        <f t="shared" si="11"/>
        <v>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</row>
    <row r="117" spans="1:33" s="24" customFormat="1" ht="15.75" hidden="1">
      <c r="A117" s="79">
        <v>82</v>
      </c>
      <c r="B117" s="78"/>
      <c r="C117" s="103" t="s">
        <v>39</v>
      </c>
      <c r="D117" s="25" t="s">
        <v>113</v>
      </c>
      <c r="E117" s="11"/>
      <c r="F117" s="10"/>
      <c r="G117" s="44">
        <f t="shared" si="12"/>
        <v>0</v>
      </c>
      <c r="H117" s="26"/>
      <c r="I117" s="50"/>
      <c r="J117" s="51">
        <f t="shared" si="13"/>
        <v>0</v>
      </c>
      <c r="K117" s="27"/>
      <c r="L117" s="50"/>
      <c r="M117" s="65">
        <f t="shared" si="7"/>
        <v>0</v>
      </c>
      <c r="N117" s="71"/>
      <c r="O117" s="68"/>
      <c r="P117" s="63">
        <f t="shared" si="8"/>
        <v>0</v>
      </c>
      <c r="Q117" s="71"/>
      <c r="R117" s="28"/>
      <c r="S117" s="63">
        <f t="shared" si="9"/>
        <v>0</v>
      </c>
      <c r="T117" s="6">
        <f t="shared" si="10"/>
        <v>0</v>
      </c>
      <c r="U117" s="75">
        <f t="shared" si="11"/>
        <v>0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1:33" s="24" customFormat="1" ht="15.75" hidden="1">
      <c r="A118" s="79">
        <v>83</v>
      </c>
      <c r="B118" s="78"/>
      <c r="C118" s="103" t="s">
        <v>40</v>
      </c>
      <c r="D118" s="35" t="s">
        <v>114</v>
      </c>
      <c r="E118" s="11"/>
      <c r="F118" s="10"/>
      <c r="G118" s="44">
        <f t="shared" si="12"/>
        <v>0</v>
      </c>
      <c r="H118" s="26"/>
      <c r="I118" s="50"/>
      <c r="J118" s="51">
        <f t="shared" si="13"/>
        <v>0</v>
      </c>
      <c r="K118" s="27"/>
      <c r="L118" s="50"/>
      <c r="M118" s="65">
        <f t="shared" si="7"/>
        <v>0</v>
      </c>
      <c r="N118" s="71"/>
      <c r="O118" s="68"/>
      <c r="P118" s="63">
        <f t="shared" si="8"/>
        <v>0</v>
      </c>
      <c r="Q118" s="71"/>
      <c r="R118" s="28"/>
      <c r="S118" s="63">
        <f t="shared" si="9"/>
        <v>0</v>
      </c>
      <c r="T118" s="6">
        <f t="shared" si="10"/>
        <v>0</v>
      </c>
      <c r="U118" s="75">
        <f t="shared" si="11"/>
        <v>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1:33" s="24" customFormat="1" ht="18" customHeight="1">
      <c r="A119" s="79"/>
      <c r="B119" s="78"/>
      <c r="C119" s="103" t="s">
        <v>208</v>
      </c>
      <c r="D119" s="35" t="s">
        <v>114</v>
      </c>
      <c r="E119" s="11"/>
      <c r="F119" s="10"/>
      <c r="G119" s="44"/>
      <c r="H119" s="26"/>
      <c r="I119" s="50"/>
      <c r="J119" s="51"/>
      <c r="K119" s="27"/>
      <c r="L119" s="50"/>
      <c r="M119" s="65"/>
      <c r="N119" s="71"/>
      <c r="O119" s="68"/>
      <c r="P119" s="63"/>
      <c r="Q119" s="71">
        <v>10</v>
      </c>
      <c r="R119" s="28">
        <v>125</v>
      </c>
      <c r="S119" s="63">
        <f t="shared" si="9"/>
        <v>1250</v>
      </c>
      <c r="T119" s="6">
        <f t="shared" si="10"/>
        <v>10</v>
      </c>
      <c r="U119" s="75">
        <f t="shared" si="11"/>
        <v>1250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1:33" s="24" customFormat="1" ht="15.75" hidden="1">
      <c r="A120" s="79">
        <v>84</v>
      </c>
      <c r="B120" s="78"/>
      <c r="C120" s="103" t="s">
        <v>118</v>
      </c>
      <c r="D120" s="35" t="s">
        <v>114</v>
      </c>
      <c r="E120" s="11"/>
      <c r="F120" s="10"/>
      <c r="G120" s="44">
        <f t="shared" si="12"/>
        <v>0</v>
      </c>
      <c r="H120" s="26"/>
      <c r="I120" s="50"/>
      <c r="J120" s="51">
        <f t="shared" si="13"/>
        <v>0</v>
      </c>
      <c r="K120" s="27"/>
      <c r="L120" s="50"/>
      <c r="M120" s="65">
        <f t="shared" si="7"/>
        <v>0</v>
      </c>
      <c r="N120" s="71"/>
      <c r="O120" s="68"/>
      <c r="P120" s="63">
        <f t="shared" si="8"/>
        <v>0</v>
      </c>
      <c r="Q120" s="71"/>
      <c r="R120" s="28"/>
      <c r="S120" s="63">
        <f t="shared" si="9"/>
        <v>0</v>
      </c>
      <c r="T120" s="6">
        <f t="shared" si="10"/>
        <v>0</v>
      </c>
      <c r="U120" s="75">
        <f t="shared" si="11"/>
        <v>0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s="24" customFormat="1" ht="16.5" hidden="1" customHeight="1">
      <c r="A121" s="79">
        <v>85</v>
      </c>
      <c r="B121" s="78"/>
      <c r="C121" s="103" t="s">
        <v>126</v>
      </c>
      <c r="D121" s="35" t="s">
        <v>114</v>
      </c>
      <c r="E121" s="11"/>
      <c r="F121" s="10"/>
      <c r="G121" s="44">
        <f t="shared" si="12"/>
        <v>0</v>
      </c>
      <c r="H121" s="26"/>
      <c r="I121" s="50"/>
      <c r="J121" s="51">
        <f t="shared" si="13"/>
        <v>0</v>
      </c>
      <c r="K121" s="27"/>
      <c r="L121" s="50"/>
      <c r="M121" s="65">
        <f t="shared" si="7"/>
        <v>0</v>
      </c>
      <c r="N121" s="71"/>
      <c r="O121" s="68"/>
      <c r="P121" s="63">
        <f t="shared" si="8"/>
        <v>0</v>
      </c>
      <c r="Q121" s="71"/>
      <c r="R121" s="28"/>
      <c r="S121" s="63">
        <f t="shared" si="9"/>
        <v>0</v>
      </c>
      <c r="T121" s="6">
        <f t="shared" si="10"/>
        <v>0</v>
      </c>
      <c r="U121" s="75">
        <f t="shared" si="11"/>
        <v>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2" spans="1:33" s="24" customFormat="1" ht="15.75" hidden="1">
      <c r="A122" s="79">
        <v>86</v>
      </c>
      <c r="B122" s="78"/>
      <c r="C122" s="103" t="s">
        <v>111</v>
      </c>
      <c r="D122" s="35" t="s">
        <v>114</v>
      </c>
      <c r="E122" s="11"/>
      <c r="F122" s="10"/>
      <c r="G122" s="44">
        <f t="shared" si="12"/>
        <v>0</v>
      </c>
      <c r="H122" s="26"/>
      <c r="I122" s="50"/>
      <c r="J122" s="51">
        <f t="shared" si="13"/>
        <v>0</v>
      </c>
      <c r="K122" s="27"/>
      <c r="L122" s="50"/>
      <c r="M122" s="65">
        <f t="shared" si="7"/>
        <v>0</v>
      </c>
      <c r="N122" s="71"/>
      <c r="O122" s="68"/>
      <c r="P122" s="63">
        <f t="shared" si="8"/>
        <v>0</v>
      </c>
      <c r="Q122" s="71"/>
      <c r="R122" s="28"/>
      <c r="S122" s="63">
        <f t="shared" si="9"/>
        <v>0</v>
      </c>
      <c r="T122" s="6">
        <f t="shared" si="10"/>
        <v>0</v>
      </c>
      <c r="U122" s="75">
        <f t="shared" si="11"/>
        <v>0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</row>
    <row r="123" spans="1:33" s="24" customFormat="1" ht="15.75" hidden="1">
      <c r="A123" s="79">
        <v>87</v>
      </c>
      <c r="B123" s="78"/>
      <c r="C123" s="103" t="s">
        <v>112</v>
      </c>
      <c r="D123" s="35" t="s">
        <v>114</v>
      </c>
      <c r="E123" s="11"/>
      <c r="F123" s="10"/>
      <c r="G123" s="44">
        <f t="shared" si="12"/>
        <v>0</v>
      </c>
      <c r="H123" s="26"/>
      <c r="I123" s="50"/>
      <c r="J123" s="51">
        <f t="shared" si="13"/>
        <v>0</v>
      </c>
      <c r="K123" s="27"/>
      <c r="L123" s="50"/>
      <c r="M123" s="65">
        <f t="shared" si="7"/>
        <v>0</v>
      </c>
      <c r="N123" s="71"/>
      <c r="O123" s="68"/>
      <c r="P123" s="63">
        <f t="shared" si="8"/>
        <v>0</v>
      </c>
      <c r="Q123" s="71"/>
      <c r="R123" s="28"/>
      <c r="S123" s="63">
        <f t="shared" si="9"/>
        <v>0</v>
      </c>
      <c r="T123" s="6">
        <f t="shared" si="10"/>
        <v>0</v>
      </c>
      <c r="U123" s="75">
        <f t="shared" si="11"/>
        <v>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1:33" s="24" customFormat="1" ht="15.75" hidden="1">
      <c r="A124" s="79">
        <v>88</v>
      </c>
      <c r="B124" s="78"/>
      <c r="C124" s="103" t="s">
        <v>41</v>
      </c>
      <c r="D124" s="35" t="s">
        <v>114</v>
      </c>
      <c r="E124" s="11"/>
      <c r="F124" s="10"/>
      <c r="G124" s="44">
        <f t="shared" si="12"/>
        <v>0</v>
      </c>
      <c r="H124" s="26"/>
      <c r="I124" s="50"/>
      <c r="J124" s="51">
        <f t="shared" si="13"/>
        <v>0</v>
      </c>
      <c r="K124" s="27"/>
      <c r="L124" s="50"/>
      <c r="M124" s="65">
        <f t="shared" si="7"/>
        <v>0</v>
      </c>
      <c r="N124" s="71"/>
      <c r="O124" s="68"/>
      <c r="P124" s="63">
        <f t="shared" si="8"/>
        <v>0</v>
      </c>
      <c r="Q124" s="71"/>
      <c r="R124" s="28"/>
      <c r="S124" s="63">
        <f t="shared" si="9"/>
        <v>0</v>
      </c>
      <c r="T124" s="6">
        <f t="shared" si="10"/>
        <v>0</v>
      </c>
      <c r="U124" s="75">
        <f t="shared" si="11"/>
        <v>0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spans="1:33" s="24" customFormat="1" ht="15.75" hidden="1">
      <c r="A125" s="79">
        <v>89</v>
      </c>
      <c r="B125" s="78"/>
      <c r="C125" s="103" t="s">
        <v>42</v>
      </c>
      <c r="D125" s="35" t="s">
        <v>113</v>
      </c>
      <c r="E125" s="11"/>
      <c r="F125" s="10"/>
      <c r="G125" s="44">
        <f t="shared" si="12"/>
        <v>0</v>
      </c>
      <c r="H125" s="26"/>
      <c r="I125" s="50"/>
      <c r="J125" s="51">
        <f t="shared" si="13"/>
        <v>0</v>
      </c>
      <c r="K125" s="27"/>
      <c r="L125" s="50"/>
      <c r="M125" s="65">
        <f t="shared" si="7"/>
        <v>0</v>
      </c>
      <c r="N125" s="71"/>
      <c r="O125" s="68"/>
      <c r="P125" s="63">
        <f t="shared" si="8"/>
        <v>0</v>
      </c>
      <c r="Q125" s="71"/>
      <c r="R125" s="28"/>
      <c r="S125" s="63">
        <f t="shared" si="9"/>
        <v>0</v>
      </c>
      <c r="T125" s="6">
        <f t="shared" si="10"/>
        <v>0</v>
      </c>
      <c r="U125" s="75">
        <f t="shared" si="11"/>
        <v>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1:33" s="24" customFormat="1" ht="15.75" hidden="1">
      <c r="A126" s="79">
        <v>90</v>
      </c>
      <c r="B126" s="78"/>
      <c r="C126" s="103" t="s">
        <v>43</v>
      </c>
      <c r="D126" s="35" t="s">
        <v>114</v>
      </c>
      <c r="E126" s="11"/>
      <c r="F126" s="10"/>
      <c r="G126" s="44">
        <f t="shared" si="12"/>
        <v>0</v>
      </c>
      <c r="H126" s="26"/>
      <c r="I126" s="50"/>
      <c r="J126" s="51">
        <f t="shared" si="13"/>
        <v>0</v>
      </c>
      <c r="K126" s="27"/>
      <c r="L126" s="50"/>
      <c r="M126" s="65">
        <f t="shared" si="7"/>
        <v>0</v>
      </c>
      <c r="N126" s="71"/>
      <c r="O126" s="68"/>
      <c r="P126" s="63">
        <f t="shared" si="8"/>
        <v>0</v>
      </c>
      <c r="Q126" s="71"/>
      <c r="R126" s="28"/>
      <c r="S126" s="63">
        <f t="shared" si="9"/>
        <v>0</v>
      </c>
      <c r="T126" s="6">
        <f t="shared" si="10"/>
        <v>0</v>
      </c>
      <c r="U126" s="75">
        <f t="shared" si="11"/>
        <v>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1:33" s="24" customFormat="1" ht="15.75" hidden="1">
      <c r="A127" s="79">
        <v>91</v>
      </c>
      <c r="B127" s="78"/>
      <c r="C127" s="103" t="s">
        <v>44</v>
      </c>
      <c r="D127" s="35" t="s">
        <v>114</v>
      </c>
      <c r="E127" s="11"/>
      <c r="F127" s="10"/>
      <c r="G127" s="44">
        <f t="shared" si="12"/>
        <v>0</v>
      </c>
      <c r="H127" s="26"/>
      <c r="I127" s="50"/>
      <c r="J127" s="51">
        <f t="shared" si="13"/>
        <v>0</v>
      </c>
      <c r="K127" s="27"/>
      <c r="L127" s="50"/>
      <c r="M127" s="65">
        <f t="shared" si="7"/>
        <v>0</v>
      </c>
      <c r="N127" s="71"/>
      <c r="O127" s="68"/>
      <c r="P127" s="63">
        <f t="shared" si="8"/>
        <v>0</v>
      </c>
      <c r="Q127" s="71"/>
      <c r="R127" s="28"/>
      <c r="S127" s="63">
        <f t="shared" si="9"/>
        <v>0</v>
      </c>
      <c r="T127" s="6">
        <f t="shared" si="10"/>
        <v>0</v>
      </c>
      <c r="U127" s="75">
        <f t="shared" si="11"/>
        <v>0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8" spans="1:33" s="24" customFormat="1" ht="13.5" hidden="1" customHeight="1">
      <c r="A128" s="79">
        <v>92</v>
      </c>
      <c r="B128" s="78"/>
      <c r="C128" s="103" t="s">
        <v>45</v>
      </c>
      <c r="D128" s="35" t="s">
        <v>113</v>
      </c>
      <c r="E128" s="11"/>
      <c r="F128" s="10"/>
      <c r="G128" s="44">
        <f t="shared" si="12"/>
        <v>0</v>
      </c>
      <c r="H128" s="26"/>
      <c r="I128" s="50"/>
      <c r="J128" s="51">
        <f t="shared" si="13"/>
        <v>0</v>
      </c>
      <c r="K128" s="27"/>
      <c r="L128" s="50"/>
      <c r="M128" s="65">
        <f t="shared" si="7"/>
        <v>0</v>
      </c>
      <c r="N128" s="71"/>
      <c r="O128" s="68"/>
      <c r="P128" s="63">
        <f t="shared" si="8"/>
        <v>0</v>
      </c>
      <c r="Q128" s="71"/>
      <c r="R128" s="28"/>
      <c r="S128" s="63">
        <f t="shared" si="9"/>
        <v>0</v>
      </c>
      <c r="T128" s="6">
        <f t="shared" si="10"/>
        <v>0</v>
      </c>
      <c r="U128" s="75">
        <f t="shared" si="11"/>
        <v>0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</row>
    <row r="129" spans="1:33" s="24" customFormat="1" ht="15.75" hidden="1">
      <c r="A129" s="79">
        <v>93</v>
      </c>
      <c r="B129" s="78"/>
      <c r="C129" s="103" t="s">
        <v>46</v>
      </c>
      <c r="D129" s="35" t="s">
        <v>113</v>
      </c>
      <c r="E129" s="11"/>
      <c r="F129" s="10"/>
      <c r="G129" s="44">
        <f t="shared" si="12"/>
        <v>0</v>
      </c>
      <c r="H129" s="26"/>
      <c r="I129" s="50"/>
      <c r="J129" s="51">
        <f t="shared" si="13"/>
        <v>0</v>
      </c>
      <c r="K129" s="27"/>
      <c r="L129" s="50"/>
      <c r="M129" s="65">
        <f t="shared" si="7"/>
        <v>0</v>
      </c>
      <c r="N129" s="71"/>
      <c r="O129" s="68"/>
      <c r="P129" s="63">
        <f t="shared" si="8"/>
        <v>0</v>
      </c>
      <c r="Q129" s="71"/>
      <c r="R129" s="28"/>
      <c r="S129" s="63">
        <f t="shared" si="9"/>
        <v>0</v>
      </c>
      <c r="T129" s="6">
        <f t="shared" si="10"/>
        <v>0</v>
      </c>
      <c r="U129" s="75">
        <f t="shared" si="11"/>
        <v>0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spans="1:33" s="24" customFormat="1" ht="15.75">
      <c r="A130" s="79"/>
      <c r="B130" s="78"/>
      <c r="C130" s="103" t="s">
        <v>198</v>
      </c>
      <c r="D130" s="35" t="s">
        <v>113</v>
      </c>
      <c r="E130" s="11"/>
      <c r="F130" s="10"/>
      <c r="G130" s="44"/>
      <c r="H130" s="26">
        <v>20</v>
      </c>
      <c r="I130" s="50">
        <v>10</v>
      </c>
      <c r="J130" s="51">
        <f t="shared" si="13"/>
        <v>200</v>
      </c>
      <c r="K130" s="27"/>
      <c r="L130" s="50"/>
      <c r="M130" s="65">
        <f t="shared" si="7"/>
        <v>0</v>
      </c>
      <c r="N130" s="71"/>
      <c r="O130" s="68"/>
      <c r="P130" s="63">
        <f t="shared" si="8"/>
        <v>0</v>
      </c>
      <c r="Q130" s="71"/>
      <c r="R130" s="28"/>
      <c r="S130" s="63">
        <f t="shared" si="9"/>
        <v>0</v>
      </c>
      <c r="T130" s="6">
        <f t="shared" si="10"/>
        <v>20</v>
      </c>
      <c r="U130" s="75">
        <f t="shared" si="11"/>
        <v>200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</row>
    <row r="131" spans="1:33" s="24" customFormat="1" ht="15.75">
      <c r="A131" s="79">
        <v>94</v>
      </c>
      <c r="B131" s="78"/>
      <c r="C131" s="103" t="s">
        <v>47</v>
      </c>
      <c r="D131" s="35" t="s">
        <v>114</v>
      </c>
      <c r="E131" s="11"/>
      <c r="F131" s="10"/>
      <c r="G131" s="44">
        <f t="shared" si="12"/>
        <v>0</v>
      </c>
      <c r="H131" s="26">
        <v>51</v>
      </c>
      <c r="I131" s="50">
        <v>7.5</v>
      </c>
      <c r="J131" s="51">
        <f t="shared" si="13"/>
        <v>382.5</v>
      </c>
      <c r="K131" s="27"/>
      <c r="L131" s="50"/>
      <c r="M131" s="65">
        <f t="shared" si="7"/>
        <v>0</v>
      </c>
      <c r="N131" s="71"/>
      <c r="O131" s="68"/>
      <c r="P131" s="63">
        <f t="shared" si="8"/>
        <v>0</v>
      </c>
      <c r="Q131" s="71"/>
      <c r="R131" s="28"/>
      <c r="S131" s="63">
        <f t="shared" si="9"/>
        <v>0</v>
      </c>
      <c r="T131" s="6">
        <f t="shared" si="10"/>
        <v>51</v>
      </c>
      <c r="U131" s="75">
        <f t="shared" si="11"/>
        <v>382.5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</row>
    <row r="132" spans="1:33" s="24" customFormat="1" ht="15.75" hidden="1">
      <c r="A132" s="79">
        <v>95</v>
      </c>
      <c r="B132" s="78"/>
      <c r="C132" s="103" t="s">
        <v>48</v>
      </c>
      <c r="D132" s="35" t="s">
        <v>113</v>
      </c>
      <c r="E132" s="11"/>
      <c r="F132" s="10"/>
      <c r="G132" s="44">
        <f t="shared" si="12"/>
        <v>0</v>
      </c>
      <c r="H132" s="26"/>
      <c r="I132" s="50"/>
      <c r="J132" s="51">
        <f t="shared" si="13"/>
        <v>0</v>
      </c>
      <c r="K132" s="27"/>
      <c r="L132" s="50"/>
      <c r="M132" s="65">
        <f t="shared" si="7"/>
        <v>0</v>
      </c>
      <c r="N132" s="71"/>
      <c r="O132" s="68"/>
      <c r="P132" s="63">
        <f t="shared" si="8"/>
        <v>0</v>
      </c>
      <c r="Q132" s="71"/>
      <c r="R132" s="28"/>
      <c r="S132" s="63">
        <f t="shared" si="9"/>
        <v>0</v>
      </c>
      <c r="T132" s="6">
        <f t="shared" si="10"/>
        <v>0</v>
      </c>
      <c r="U132" s="75">
        <f t="shared" si="11"/>
        <v>0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</row>
    <row r="133" spans="1:33" s="24" customFormat="1" ht="15.75" hidden="1">
      <c r="A133" s="79">
        <v>96</v>
      </c>
      <c r="B133" s="78"/>
      <c r="C133" s="102" t="s">
        <v>49</v>
      </c>
      <c r="D133" s="35" t="s">
        <v>113</v>
      </c>
      <c r="E133" s="11"/>
      <c r="F133" s="10"/>
      <c r="G133" s="44">
        <f t="shared" si="12"/>
        <v>0</v>
      </c>
      <c r="H133" s="26"/>
      <c r="I133" s="50"/>
      <c r="J133" s="51">
        <f t="shared" si="13"/>
        <v>0</v>
      </c>
      <c r="K133" s="27"/>
      <c r="L133" s="50"/>
      <c r="M133" s="65">
        <f t="shared" si="7"/>
        <v>0</v>
      </c>
      <c r="N133" s="71"/>
      <c r="O133" s="68"/>
      <c r="P133" s="63">
        <f t="shared" si="8"/>
        <v>0</v>
      </c>
      <c r="Q133" s="71"/>
      <c r="R133" s="28"/>
      <c r="S133" s="63">
        <f t="shared" si="9"/>
        <v>0</v>
      </c>
      <c r="T133" s="6">
        <f t="shared" si="10"/>
        <v>0</v>
      </c>
      <c r="U133" s="75">
        <f t="shared" si="11"/>
        <v>0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</row>
    <row r="134" spans="1:33" s="24" customFormat="1" ht="15.75" hidden="1">
      <c r="A134" s="79">
        <v>97</v>
      </c>
      <c r="B134" s="78"/>
      <c r="C134" s="102" t="s">
        <v>50</v>
      </c>
      <c r="D134" s="35" t="s">
        <v>113</v>
      </c>
      <c r="E134" s="11"/>
      <c r="F134" s="10"/>
      <c r="G134" s="44">
        <f t="shared" si="12"/>
        <v>0</v>
      </c>
      <c r="H134" s="26"/>
      <c r="I134" s="50"/>
      <c r="J134" s="51">
        <f t="shared" si="13"/>
        <v>0</v>
      </c>
      <c r="K134" s="27"/>
      <c r="L134" s="50"/>
      <c r="M134" s="65">
        <f t="shared" si="7"/>
        <v>0</v>
      </c>
      <c r="N134" s="71"/>
      <c r="O134" s="68"/>
      <c r="P134" s="63">
        <f t="shared" si="8"/>
        <v>0</v>
      </c>
      <c r="Q134" s="71"/>
      <c r="R134" s="28"/>
      <c r="S134" s="63">
        <f t="shared" si="9"/>
        <v>0</v>
      </c>
      <c r="T134" s="6">
        <f t="shared" si="10"/>
        <v>0</v>
      </c>
      <c r="U134" s="75">
        <f t="shared" si="11"/>
        <v>0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</row>
    <row r="135" spans="1:33" s="24" customFormat="1" ht="15.75">
      <c r="A135" s="79"/>
      <c r="B135" s="78"/>
      <c r="C135" s="102" t="s">
        <v>197</v>
      </c>
      <c r="D135" s="35" t="s">
        <v>113</v>
      </c>
      <c r="E135" s="11"/>
      <c r="F135" s="10"/>
      <c r="G135" s="44"/>
      <c r="H135" s="26">
        <v>20</v>
      </c>
      <c r="I135" s="50">
        <v>13</v>
      </c>
      <c r="J135" s="51">
        <f t="shared" si="13"/>
        <v>260</v>
      </c>
      <c r="K135" s="27"/>
      <c r="L135" s="50"/>
      <c r="M135" s="65">
        <f t="shared" si="7"/>
        <v>0</v>
      </c>
      <c r="N135" s="71"/>
      <c r="O135" s="68"/>
      <c r="P135" s="63">
        <f t="shared" si="8"/>
        <v>0</v>
      </c>
      <c r="Q135" s="71"/>
      <c r="R135" s="28"/>
      <c r="S135" s="63">
        <f t="shared" si="9"/>
        <v>0</v>
      </c>
      <c r="T135" s="6">
        <f t="shared" si="10"/>
        <v>20</v>
      </c>
      <c r="U135" s="75">
        <f t="shared" si="11"/>
        <v>260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</row>
    <row r="136" spans="1:33" s="24" customFormat="1" ht="15.75" hidden="1">
      <c r="A136" s="79">
        <v>98</v>
      </c>
      <c r="B136" s="78"/>
      <c r="C136" s="102" t="s">
        <v>51</v>
      </c>
      <c r="D136" s="25" t="s">
        <v>114</v>
      </c>
      <c r="E136" s="11"/>
      <c r="F136" s="10"/>
      <c r="G136" s="44">
        <f t="shared" si="12"/>
        <v>0</v>
      </c>
      <c r="H136" s="26"/>
      <c r="I136" s="50"/>
      <c r="J136" s="51">
        <f t="shared" si="13"/>
        <v>0</v>
      </c>
      <c r="K136" s="27"/>
      <c r="L136" s="50"/>
      <c r="M136" s="65">
        <f t="shared" si="7"/>
        <v>0</v>
      </c>
      <c r="N136" s="71"/>
      <c r="O136" s="68"/>
      <c r="P136" s="63">
        <f t="shared" si="8"/>
        <v>0</v>
      </c>
      <c r="Q136" s="71"/>
      <c r="R136" s="28"/>
      <c r="S136" s="63">
        <f t="shared" si="9"/>
        <v>0</v>
      </c>
      <c r="T136" s="6">
        <f t="shared" si="10"/>
        <v>0</v>
      </c>
      <c r="U136" s="75">
        <f t="shared" si="11"/>
        <v>0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</row>
    <row r="137" spans="1:33" s="24" customFormat="1" ht="15.75" hidden="1">
      <c r="A137" s="79">
        <v>99</v>
      </c>
      <c r="B137" s="78"/>
      <c r="C137" s="102" t="s">
        <v>52</v>
      </c>
      <c r="D137" s="25" t="s">
        <v>113</v>
      </c>
      <c r="E137" s="11"/>
      <c r="F137" s="10"/>
      <c r="G137" s="44">
        <f t="shared" si="12"/>
        <v>0</v>
      </c>
      <c r="H137" s="26"/>
      <c r="I137" s="50"/>
      <c r="J137" s="51">
        <f t="shared" si="13"/>
        <v>0</v>
      </c>
      <c r="K137" s="27"/>
      <c r="L137" s="50"/>
      <c r="M137" s="65">
        <f t="shared" si="7"/>
        <v>0</v>
      </c>
      <c r="N137" s="71"/>
      <c r="O137" s="68"/>
      <c r="P137" s="63">
        <f t="shared" si="8"/>
        <v>0</v>
      </c>
      <c r="Q137" s="71"/>
      <c r="R137" s="28"/>
      <c r="S137" s="63">
        <f t="shared" si="9"/>
        <v>0</v>
      </c>
      <c r="T137" s="6">
        <f t="shared" si="10"/>
        <v>0</v>
      </c>
      <c r="U137" s="75">
        <f t="shared" si="11"/>
        <v>0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s="24" customFormat="1" ht="15.75" hidden="1">
      <c r="A138" s="79">
        <v>100</v>
      </c>
      <c r="B138" s="78"/>
      <c r="C138" s="102" t="s">
        <v>95</v>
      </c>
      <c r="D138" s="25" t="s">
        <v>114</v>
      </c>
      <c r="E138" s="11"/>
      <c r="F138" s="10"/>
      <c r="G138" s="44">
        <f t="shared" si="12"/>
        <v>0</v>
      </c>
      <c r="H138" s="26"/>
      <c r="I138" s="50"/>
      <c r="J138" s="51">
        <f t="shared" si="13"/>
        <v>0</v>
      </c>
      <c r="K138" s="27"/>
      <c r="L138" s="50"/>
      <c r="M138" s="65">
        <f t="shared" si="7"/>
        <v>0</v>
      </c>
      <c r="N138" s="71"/>
      <c r="O138" s="68"/>
      <c r="P138" s="63">
        <f t="shared" si="8"/>
        <v>0</v>
      </c>
      <c r="Q138" s="71"/>
      <c r="R138" s="28"/>
      <c r="S138" s="63">
        <f t="shared" si="9"/>
        <v>0</v>
      </c>
      <c r="T138" s="6">
        <f t="shared" si="10"/>
        <v>0</v>
      </c>
      <c r="U138" s="75">
        <f t="shared" si="11"/>
        <v>0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s="24" customFormat="1" ht="15.75" hidden="1">
      <c r="A139" s="79">
        <v>101</v>
      </c>
      <c r="B139" s="78"/>
      <c r="C139" s="102" t="s">
        <v>96</v>
      </c>
      <c r="D139" s="25" t="s">
        <v>114</v>
      </c>
      <c r="E139" s="11"/>
      <c r="F139" s="10"/>
      <c r="G139" s="44">
        <f t="shared" si="12"/>
        <v>0</v>
      </c>
      <c r="H139" s="26"/>
      <c r="I139" s="50"/>
      <c r="J139" s="51">
        <f t="shared" si="13"/>
        <v>0</v>
      </c>
      <c r="K139" s="27"/>
      <c r="L139" s="50"/>
      <c r="M139" s="65">
        <f t="shared" si="7"/>
        <v>0</v>
      </c>
      <c r="N139" s="71"/>
      <c r="O139" s="68"/>
      <c r="P139" s="63">
        <f t="shared" si="8"/>
        <v>0</v>
      </c>
      <c r="Q139" s="71"/>
      <c r="R139" s="28"/>
      <c r="S139" s="63">
        <f t="shared" si="9"/>
        <v>0</v>
      </c>
      <c r="T139" s="6">
        <f t="shared" si="10"/>
        <v>0</v>
      </c>
      <c r="U139" s="75">
        <f t="shared" si="11"/>
        <v>0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</row>
    <row r="140" spans="1:33" s="24" customFormat="1" ht="15.75">
      <c r="A140" s="79">
        <v>102</v>
      </c>
      <c r="B140" s="78"/>
      <c r="C140" s="102" t="s">
        <v>97</v>
      </c>
      <c r="D140" s="25" t="s">
        <v>114</v>
      </c>
      <c r="E140" s="11">
        <v>2</v>
      </c>
      <c r="F140" s="10">
        <v>70</v>
      </c>
      <c r="G140" s="44">
        <f t="shared" si="12"/>
        <v>140</v>
      </c>
      <c r="H140" s="26"/>
      <c r="I140" s="50"/>
      <c r="J140" s="51">
        <f t="shared" si="13"/>
        <v>0</v>
      </c>
      <c r="K140" s="27"/>
      <c r="L140" s="50"/>
      <c r="M140" s="65">
        <f t="shared" si="7"/>
        <v>0</v>
      </c>
      <c r="N140" s="71">
        <v>1</v>
      </c>
      <c r="O140" s="68">
        <v>70</v>
      </c>
      <c r="P140" s="63">
        <f t="shared" si="8"/>
        <v>70</v>
      </c>
      <c r="Q140" s="71"/>
      <c r="R140" s="28"/>
      <c r="S140" s="63">
        <f t="shared" si="9"/>
        <v>0</v>
      </c>
      <c r="T140" s="6">
        <f t="shared" si="10"/>
        <v>3</v>
      </c>
      <c r="U140" s="75">
        <f t="shared" si="11"/>
        <v>210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</row>
    <row r="141" spans="1:33" s="24" customFormat="1" ht="15.75">
      <c r="A141" s="79">
        <v>103</v>
      </c>
      <c r="B141" s="78"/>
      <c r="C141" s="102" t="s">
        <v>98</v>
      </c>
      <c r="D141" s="25" t="s">
        <v>114</v>
      </c>
      <c r="E141" s="11">
        <v>2</v>
      </c>
      <c r="F141" s="10">
        <v>130</v>
      </c>
      <c r="G141" s="44">
        <f t="shared" si="12"/>
        <v>260</v>
      </c>
      <c r="H141" s="26"/>
      <c r="I141" s="50"/>
      <c r="J141" s="51">
        <f t="shared" si="13"/>
        <v>0</v>
      </c>
      <c r="K141" s="27"/>
      <c r="L141" s="50"/>
      <c r="M141" s="65">
        <f t="shared" ref="M141:M143" si="14">K141*L141</f>
        <v>0</v>
      </c>
      <c r="N141" s="71">
        <v>2</v>
      </c>
      <c r="O141" s="68">
        <v>130</v>
      </c>
      <c r="P141" s="63">
        <f t="shared" ref="P141:P204" si="15">N141*O141</f>
        <v>260</v>
      </c>
      <c r="Q141" s="71"/>
      <c r="R141" s="28"/>
      <c r="S141" s="63">
        <f t="shared" ref="S141:S204" si="16">Q141*R141</f>
        <v>0</v>
      </c>
      <c r="T141" s="6">
        <f t="shared" ref="T141:T204" si="17">E141+H141+K141+N141+Q141</f>
        <v>4</v>
      </c>
      <c r="U141" s="75">
        <f t="shared" ref="U141:U204" si="18">S141+P141+M141+J141+G141</f>
        <v>520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</row>
    <row r="142" spans="1:33" s="24" customFormat="1" ht="15.75">
      <c r="A142" s="79">
        <v>104</v>
      </c>
      <c r="B142" s="78"/>
      <c r="C142" s="102" t="s">
        <v>53</v>
      </c>
      <c r="D142" s="25" t="s">
        <v>114</v>
      </c>
      <c r="E142" s="11"/>
      <c r="F142" s="10"/>
      <c r="G142" s="44">
        <f t="shared" si="12"/>
        <v>0</v>
      </c>
      <c r="H142" s="26">
        <v>2</v>
      </c>
      <c r="I142" s="50">
        <v>130</v>
      </c>
      <c r="J142" s="51">
        <f t="shared" si="13"/>
        <v>260</v>
      </c>
      <c r="K142" s="27"/>
      <c r="L142" s="50"/>
      <c r="M142" s="65">
        <f t="shared" si="14"/>
        <v>0</v>
      </c>
      <c r="N142" s="71"/>
      <c r="O142" s="68"/>
      <c r="P142" s="63">
        <f t="shared" si="15"/>
        <v>0</v>
      </c>
      <c r="Q142" s="71">
        <v>3</v>
      </c>
      <c r="R142" s="28">
        <v>70</v>
      </c>
      <c r="S142" s="63">
        <f t="shared" si="16"/>
        <v>210</v>
      </c>
      <c r="T142" s="6">
        <f t="shared" si="17"/>
        <v>5</v>
      </c>
      <c r="U142" s="75">
        <f t="shared" si="18"/>
        <v>470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</row>
    <row r="143" spans="1:33" s="24" customFormat="1" ht="15.75">
      <c r="A143" s="79"/>
      <c r="B143" s="78"/>
      <c r="C143" s="102" t="s">
        <v>155</v>
      </c>
      <c r="D143" s="25" t="s">
        <v>113</v>
      </c>
      <c r="E143" s="11">
        <v>30</v>
      </c>
      <c r="F143" s="10">
        <v>180</v>
      </c>
      <c r="G143" s="44">
        <f t="shared" si="12"/>
        <v>5400</v>
      </c>
      <c r="H143" s="26"/>
      <c r="I143" s="50"/>
      <c r="J143" s="51">
        <f t="shared" si="13"/>
        <v>0</v>
      </c>
      <c r="K143" s="27"/>
      <c r="L143" s="50"/>
      <c r="M143" s="65">
        <f t="shared" si="14"/>
        <v>0</v>
      </c>
      <c r="N143" s="71"/>
      <c r="O143" s="68"/>
      <c r="P143" s="63">
        <f t="shared" si="15"/>
        <v>0</v>
      </c>
      <c r="Q143" s="71"/>
      <c r="R143" s="28"/>
      <c r="S143" s="63">
        <f t="shared" si="16"/>
        <v>0</v>
      </c>
      <c r="T143" s="6">
        <f t="shared" si="17"/>
        <v>30</v>
      </c>
      <c r="U143" s="75">
        <f t="shared" si="18"/>
        <v>5400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</row>
    <row r="144" spans="1:33" s="24" customFormat="1" ht="15.75" hidden="1">
      <c r="A144" s="79"/>
      <c r="B144" s="78"/>
      <c r="C144" s="102" t="s">
        <v>150</v>
      </c>
      <c r="D144" s="25" t="s">
        <v>113</v>
      </c>
      <c r="E144" s="11"/>
      <c r="F144" s="10"/>
      <c r="G144" s="44"/>
      <c r="H144" s="26"/>
      <c r="I144" s="50"/>
      <c r="J144" s="51"/>
      <c r="K144" s="27"/>
      <c r="L144" s="50"/>
      <c r="M144" s="65"/>
      <c r="N144" s="71"/>
      <c r="O144" s="68"/>
      <c r="P144" s="63">
        <f t="shared" si="15"/>
        <v>0</v>
      </c>
      <c r="Q144" s="71"/>
      <c r="R144" s="28"/>
      <c r="S144" s="63">
        <f t="shared" si="16"/>
        <v>0</v>
      </c>
      <c r="T144" s="6">
        <f t="shared" si="17"/>
        <v>0</v>
      </c>
      <c r="U144" s="75">
        <f t="shared" si="18"/>
        <v>0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</row>
    <row r="145" spans="1:33" s="24" customFormat="1" ht="15.75">
      <c r="A145" s="79"/>
      <c r="B145" s="78"/>
      <c r="C145" s="102" t="s">
        <v>204</v>
      </c>
      <c r="D145" s="25" t="s">
        <v>113</v>
      </c>
      <c r="E145" s="11"/>
      <c r="F145" s="10"/>
      <c r="G145" s="44"/>
      <c r="H145" s="26"/>
      <c r="I145" s="50"/>
      <c r="J145" s="51"/>
      <c r="K145" s="27"/>
      <c r="L145" s="50"/>
      <c r="M145" s="65"/>
      <c r="N145" s="71">
        <v>5</v>
      </c>
      <c r="O145" s="68">
        <v>120</v>
      </c>
      <c r="P145" s="63">
        <f t="shared" si="15"/>
        <v>600</v>
      </c>
      <c r="Q145" s="71"/>
      <c r="R145" s="28"/>
      <c r="S145" s="63">
        <f t="shared" si="16"/>
        <v>0</v>
      </c>
      <c r="T145" s="6">
        <f t="shared" si="17"/>
        <v>5</v>
      </c>
      <c r="U145" s="75">
        <f t="shared" si="18"/>
        <v>600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</row>
    <row r="146" spans="1:33" s="24" customFormat="1" ht="15.75">
      <c r="A146" s="79"/>
      <c r="B146" s="78"/>
      <c r="C146" s="102" t="s">
        <v>205</v>
      </c>
      <c r="D146" s="25" t="s">
        <v>113</v>
      </c>
      <c r="E146" s="11"/>
      <c r="F146" s="10"/>
      <c r="G146" s="44"/>
      <c r="H146" s="26"/>
      <c r="I146" s="50"/>
      <c r="J146" s="51"/>
      <c r="K146" s="27"/>
      <c r="L146" s="50"/>
      <c r="M146" s="65"/>
      <c r="N146" s="71">
        <v>5</v>
      </c>
      <c r="O146" s="68">
        <v>180</v>
      </c>
      <c r="P146" s="63">
        <f t="shared" si="15"/>
        <v>900</v>
      </c>
      <c r="Q146" s="71"/>
      <c r="R146" s="28"/>
      <c r="S146" s="63">
        <f t="shared" si="16"/>
        <v>0</v>
      </c>
      <c r="T146" s="6">
        <f t="shared" si="17"/>
        <v>5</v>
      </c>
      <c r="U146" s="75">
        <f t="shared" si="18"/>
        <v>900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</row>
    <row r="147" spans="1:33" s="24" customFormat="1" ht="15.75">
      <c r="A147" s="79">
        <v>105</v>
      </c>
      <c r="B147" s="78"/>
      <c r="C147" s="102" t="s">
        <v>202</v>
      </c>
      <c r="D147" s="25" t="s">
        <v>113</v>
      </c>
      <c r="E147" s="11"/>
      <c r="F147" s="10"/>
      <c r="G147" s="44">
        <f t="shared" si="12"/>
        <v>0</v>
      </c>
      <c r="H147" s="26">
        <v>10</v>
      </c>
      <c r="I147" s="50">
        <v>180</v>
      </c>
      <c r="J147" s="51">
        <f t="shared" si="13"/>
        <v>1800</v>
      </c>
      <c r="K147" s="27"/>
      <c r="L147" s="50"/>
      <c r="M147" s="65">
        <f t="shared" ref="M147:M210" si="19">K147*L147</f>
        <v>0</v>
      </c>
      <c r="N147" s="71">
        <v>5</v>
      </c>
      <c r="O147" s="68">
        <v>105</v>
      </c>
      <c r="P147" s="63">
        <f t="shared" si="15"/>
        <v>525</v>
      </c>
      <c r="Q147" s="71"/>
      <c r="R147" s="28"/>
      <c r="S147" s="63">
        <f t="shared" si="16"/>
        <v>0</v>
      </c>
      <c r="T147" s="6">
        <f t="shared" si="17"/>
        <v>15</v>
      </c>
      <c r="U147" s="75">
        <f t="shared" si="18"/>
        <v>2325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</row>
    <row r="148" spans="1:33" s="24" customFormat="1" ht="15.75">
      <c r="A148" s="79"/>
      <c r="B148" s="78"/>
      <c r="C148" s="102" t="s">
        <v>203</v>
      </c>
      <c r="D148" s="25" t="s">
        <v>113</v>
      </c>
      <c r="E148" s="11"/>
      <c r="F148" s="10"/>
      <c r="G148" s="44"/>
      <c r="H148" s="26"/>
      <c r="I148" s="50"/>
      <c r="J148" s="51"/>
      <c r="K148" s="27"/>
      <c r="L148" s="50"/>
      <c r="M148" s="65"/>
      <c r="N148" s="71">
        <v>5</v>
      </c>
      <c r="O148" s="68">
        <v>110</v>
      </c>
      <c r="P148" s="63">
        <f t="shared" si="15"/>
        <v>550</v>
      </c>
      <c r="Q148" s="71"/>
      <c r="R148" s="28"/>
      <c r="S148" s="63">
        <f t="shared" si="16"/>
        <v>0</v>
      </c>
      <c r="T148" s="6">
        <f t="shared" si="17"/>
        <v>5</v>
      </c>
      <c r="U148" s="75">
        <f t="shared" si="18"/>
        <v>550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</row>
    <row r="149" spans="1:33" s="24" customFormat="1" ht="15.75" hidden="1">
      <c r="A149" s="79">
        <v>106</v>
      </c>
      <c r="B149" s="78"/>
      <c r="C149" s="102" t="s">
        <v>151</v>
      </c>
      <c r="D149" s="25" t="s">
        <v>113</v>
      </c>
      <c r="E149" s="11"/>
      <c r="F149" s="10"/>
      <c r="G149" s="44">
        <f t="shared" si="12"/>
        <v>0</v>
      </c>
      <c r="H149" s="26"/>
      <c r="I149" s="50"/>
      <c r="J149" s="51">
        <f t="shared" si="13"/>
        <v>0</v>
      </c>
      <c r="K149" s="27"/>
      <c r="L149" s="50"/>
      <c r="M149" s="65">
        <f t="shared" si="19"/>
        <v>0</v>
      </c>
      <c r="N149" s="71"/>
      <c r="O149" s="68"/>
      <c r="P149" s="63">
        <f t="shared" si="15"/>
        <v>0</v>
      </c>
      <c r="Q149" s="71"/>
      <c r="R149" s="28"/>
      <c r="S149" s="63">
        <f t="shared" si="16"/>
        <v>0</v>
      </c>
      <c r="T149" s="6">
        <f t="shared" si="17"/>
        <v>0</v>
      </c>
      <c r="U149" s="75">
        <f t="shared" si="18"/>
        <v>0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</row>
    <row r="150" spans="1:33" s="24" customFormat="1" ht="13.5" customHeight="1">
      <c r="A150" s="79">
        <v>107</v>
      </c>
      <c r="B150" s="78"/>
      <c r="C150" s="101" t="s">
        <v>119</v>
      </c>
      <c r="D150" s="25" t="s">
        <v>113</v>
      </c>
      <c r="E150" s="11"/>
      <c r="F150" s="10"/>
      <c r="G150" s="44">
        <f t="shared" si="12"/>
        <v>0</v>
      </c>
      <c r="H150" s="26">
        <v>5</v>
      </c>
      <c r="I150" s="50">
        <v>235</v>
      </c>
      <c r="J150" s="51">
        <f t="shared" si="13"/>
        <v>1175</v>
      </c>
      <c r="K150" s="27"/>
      <c r="L150" s="50"/>
      <c r="M150" s="65">
        <f t="shared" si="19"/>
        <v>0</v>
      </c>
      <c r="N150" s="71"/>
      <c r="O150" s="68"/>
      <c r="P150" s="63">
        <f t="shared" si="15"/>
        <v>0</v>
      </c>
      <c r="Q150" s="71"/>
      <c r="R150" s="28"/>
      <c r="S150" s="63">
        <f t="shared" si="16"/>
        <v>0</v>
      </c>
      <c r="T150" s="6">
        <f t="shared" si="17"/>
        <v>5</v>
      </c>
      <c r="U150" s="75">
        <f t="shared" si="18"/>
        <v>1175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33" s="24" customFormat="1" ht="15.75" hidden="1">
      <c r="A151" s="79">
        <v>108</v>
      </c>
      <c r="B151" s="78"/>
      <c r="C151" s="101" t="s">
        <v>80</v>
      </c>
      <c r="D151" s="25" t="s">
        <v>113</v>
      </c>
      <c r="E151" s="11"/>
      <c r="F151" s="10"/>
      <c r="G151" s="44">
        <f t="shared" si="12"/>
        <v>0</v>
      </c>
      <c r="H151" s="26"/>
      <c r="I151" s="50"/>
      <c r="J151" s="51">
        <f t="shared" si="13"/>
        <v>0</v>
      </c>
      <c r="K151" s="27"/>
      <c r="L151" s="50"/>
      <c r="M151" s="65">
        <f t="shared" si="19"/>
        <v>0</v>
      </c>
      <c r="N151" s="71"/>
      <c r="O151" s="68"/>
      <c r="P151" s="63">
        <f t="shared" si="15"/>
        <v>0</v>
      </c>
      <c r="Q151" s="71"/>
      <c r="R151" s="28"/>
      <c r="S151" s="63">
        <f t="shared" si="16"/>
        <v>0</v>
      </c>
      <c r="T151" s="6">
        <f t="shared" si="17"/>
        <v>0</v>
      </c>
      <c r="U151" s="75">
        <f t="shared" si="18"/>
        <v>0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</row>
    <row r="152" spans="1:33" s="24" customFormat="1" ht="15.75" hidden="1">
      <c r="A152" s="79">
        <v>109</v>
      </c>
      <c r="B152" s="78"/>
      <c r="C152" s="101" t="s">
        <v>54</v>
      </c>
      <c r="D152" s="25" t="s">
        <v>113</v>
      </c>
      <c r="E152" s="11"/>
      <c r="F152" s="10"/>
      <c r="G152" s="44">
        <f t="shared" si="12"/>
        <v>0</v>
      </c>
      <c r="H152" s="26"/>
      <c r="I152" s="50"/>
      <c r="J152" s="51">
        <f t="shared" si="13"/>
        <v>0</v>
      </c>
      <c r="K152" s="27"/>
      <c r="L152" s="50"/>
      <c r="M152" s="65">
        <f t="shared" si="19"/>
        <v>0</v>
      </c>
      <c r="N152" s="71"/>
      <c r="O152" s="68"/>
      <c r="P152" s="63">
        <f t="shared" si="15"/>
        <v>0</v>
      </c>
      <c r="Q152" s="71"/>
      <c r="R152" s="28"/>
      <c r="S152" s="63">
        <f t="shared" si="16"/>
        <v>0</v>
      </c>
      <c r="T152" s="6">
        <f t="shared" si="17"/>
        <v>0</v>
      </c>
      <c r="U152" s="75">
        <f t="shared" si="18"/>
        <v>0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</row>
    <row r="153" spans="1:33" s="24" customFormat="1" ht="15.75">
      <c r="A153" s="79">
        <v>110</v>
      </c>
      <c r="B153" s="78"/>
      <c r="C153" s="101" t="s">
        <v>102</v>
      </c>
      <c r="D153" s="25" t="s">
        <v>113</v>
      </c>
      <c r="E153" s="11"/>
      <c r="F153" s="10"/>
      <c r="G153" s="44">
        <f t="shared" si="12"/>
        <v>0</v>
      </c>
      <c r="H153" s="26"/>
      <c r="I153" s="50"/>
      <c r="J153" s="51">
        <f t="shared" si="13"/>
        <v>0</v>
      </c>
      <c r="K153" s="27"/>
      <c r="L153" s="50"/>
      <c r="M153" s="65">
        <f t="shared" si="19"/>
        <v>0</v>
      </c>
      <c r="N153" s="71">
        <v>1</v>
      </c>
      <c r="O153" s="68">
        <v>50</v>
      </c>
      <c r="P153" s="63">
        <f t="shared" si="15"/>
        <v>50</v>
      </c>
      <c r="Q153" s="71"/>
      <c r="R153" s="28"/>
      <c r="S153" s="63">
        <f t="shared" si="16"/>
        <v>0</v>
      </c>
      <c r="T153" s="6">
        <f t="shared" si="17"/>
        <v>1</v>
      </c>
      <c r="U153" s="75">
        <f t="shared" si="18"/>
        <v>50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</row>
    <row r="154" spans="1:33" s="24" customFormat="1" ht="15.75" hidden="1">
      <c r="A154" s="79">
        <v>111</v>
      </c>
      <c r="B154" s="78"/>
      <c r="C154" s="101" t="s">
        <v>55</v>
      </c>
      <c r="D154" s="25" t="s">
        <v>113</v>
      </c>
      <c r="E154" s="11"/>
      <c r="F154" s="10"/>
      <c r="G154" s="44">
        <f t="shared" si="12"/>
        <v>0</v>
      </c>
      <c r="H154" s="26"/>
      <c r="I154" s="50"/>
      <c r="J154" s="51">
        <f t="shared" si="13"/>
        <v>0</v>
      </c>
      <c r="K154" s="27"/>
      <c r="L154" s="50"/>
      <c r="M154" s="65">
        <f t="shared" si="19"/>
        <v>0</v>
      </c>
      <c r="N154" s="71"/>
      <c r="O154" s="68"/>
      <c r="P154" s="63">
        <f t="shared" si="15"/>
        <v>0</v>
      </c>
      <c r="Q154" s="71"/>
      <c r="R154" s="28"/>
      <c r="S154" s="63">
        <f t="shared" si="16"/>
        <v>0</v>
      </c>
      <c r="T154" s="6">
        <f t="shared" si="17"/>
        <v>0</v>
      </c>
      <c r="U154" s="75">
        <f t="shared" si="18"/>
        <v>0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</row>
    <row r="155" spans="1:33" s="24" customFormat="1" ht="15.75" hidden="1">
      <c r="A155" s="79">
        <v>112</v>
      </c>
      <c r="B155" s="78"/>
      <c r="C155" s="101" t="s">
        <v>125</v>
      </c>
      <c r="D155" s="25" t="s">
        <v>114</v>
      </c>
      <c r="E155" s="11"/>
      <c r="F155" s="10"/>
      <c r="G155" s="44">
        <f t="shared" si="12"/>
        <v>0</v>
      </c>
      <c r="H155" s="26"/>
      <c r="I155" s="50"/>
      <c r="J155" s="51">
        <f t="shared" si="13"/>
        <v>0</v>
      </c>
      <c r="K155" s="27"/>
      <c r="L155" s="50"/>
      <c r="M155" s="65">
        <f t="shared" si="19"/>
        <v>0</v>
      </c>
      <c r="N155" s="71"/>
      <c r="O155" s="68"/>
      <c r="P155" s="63">
        <f t="shared" si="15"/>
        <v>0</v>
      </c>
      <c r="Q155" s="71"/>
      <c r="R155" s="28"/>
      <c r="S155" s="63">
        <f t="shared" si="16"/>
        <v>0</v>
      </c>
      <c r="T155" s="6">
        <f t="shared" si="17"/>
        <v>0</v>
      </c>
      <c r="U155" s="75">
        <f t="shared" si="18"/>
        <v>0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</row>
    <row r="156" spans="1:33" s="24" customFormat="1" ht="15.75" hidden="1">
      <c r="A156" s="79">
        <v>113</v>
      </c>
      <c r="B156" s="78"/>
      <c r="C156" s="101" t="s">
        <v>81</v>
      </c>
      <c r="D156" s="25" t="s">
        <v>113</v>
      </c>
      <c r="E156" s="11"/>
      <c r="F156" s="10"/>
      <c r="G156" s="44">
        <f t="shared" si="12"/>
        <v>0</v>
      </c>
      <c r="H156" s="26"/>
      <c r="I156" s="50"/>
      <c r="J156" s="51">
        <f t="shared" si="13"/>
        <v>0</v>
      </c>
      <c r="K156" s="27"/>
      <c r="L156" s="50"/>
      <c r="M156" s="65">
        <f t="shared" si="19"/>
        <v>0</v>
      </c>
      <c r="N156" s="71"/>
      <c r="O156" s="68"/>
      <c r="P156" s="63">
        <f t="shared" si="15"/>
        <v>0</v>
      </c>
      <c r="Q156" s="71"/>
      <c r="R156" s="28"/>
      <c r="S156" s="63">
        <f t="shared" si="16"/>
        <v>0</v>
      </c>
      <c r="T156" s="6">
        <f t="shared" si="17"/>
        <v>0</v>
      </c>
      <c r="U156" s="75">
        <f t="shared" si="18"/>
        <v>0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</row>
    <row r="157" spans="1:33" s="24" customFormat="1" ht="15.75" hidden="1">
      <c r="A157" s="79">
        <v>114</v>
      </c>
      <c r="B157" s="78"/>
      <c r="C157" s="101" t="s">
        <v>82</v>
      </c>
      <c r="D157" s="25" t="s">
        <v>113</v>
      </c>
      <c r="E157" s="11"/>
      <c r="F157" s="10"/>
      <c r="G157" s="44">
        <f t="shared" si="12"/>
        <v>0</v>
      </c>
      <c r="H157" s="26"/>
      <c r="I157" s="50"/>
      <c r="J157" s="51">
        <f t="shared" si="13"/>
        <v>0</v>
      </c>
      <c r="K157" s="27"/>
      <c r="L157" s="50"/>
      <c r="M157" s="65">
        <f t="shared" si="19"/>
        <v>0</v>
      </c>
      <c r="N157" s="71"/>
      <c r="O157" s="68"/>
      <c r="P157" s="63">
        <f t="shared" si="15"/>
        <v>0</v>
      </c>
      <c r="Q157" s="71"/>
      <c r="R157" s="28"/>
      <c r="S157" s="63">
        <f t="shared" si="16"/>
        <v>0</v>
      </c>
      <c r="T157" s="6">
        <f t="shared" si="17"/>
        <v>0</v>
      </c>
      <c r="U157" s="75">
        <f t="shared" si="18"/>
        <v>0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</row>
    <row r="158" spans="1:33" s="24" customFormat="1" ht="15.75" hidden="1">
      <c r="A158" s="79">
        <v>115</v>
      </c>
      <c r="B158" s="78"/>
      <c r="C158" s="101" t="s">
        <v>83</v>
      </c>
      <c r="D158" s="25" t="s">
        <v>113</v>
      </c>
      <c r="E158" s="11"/>
      <c r="F158" s="10"/>
      <c r="G158" s="44">
        <f t="shared" si="12"/>
        <v>0</v>
      </c>
      <c r="H158" s="26"/>
      <c r="I158" s="50"/>
      <c r="J158" s="51">
        <f t="shared" si="13"/>
        <v>0</v>
      </c>
      <c r="K158" s="27"/>
      <c r="L158" s="50"/>
      <c r="M158" s="65">
        <f t="shared" si="19"/>
        <v>0</v>
      </c>
      <c r="N158" s="71"/>
      <c r="O158" s="68"/>
      <c r="P158" s="63">
        <f t="shared" si="15"/>
        <v>0</v>
      </c>
      <c r="Q158" s="71"/>
      <c r="R158" s="28"/>
      <c r="S158" s="63">
        <f t="shared" si="16"/>
        <v>0</v>
      </c>
      <c r="T158" s="6">
        <f t="shared" si="17"/>
        <v>0</v>
      </c>
      <c r="U158" s="75">
        <f t="shared" si="18"/>
        <v>0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</row>
    <row r="159" spans="1:33" s="24" customFormat="1" ht="15.75" hidden="1">
      <c r="A159" s="79">
        <v>116</v>
      </c>
      <c r="B159" s="78"/>
      <c r="C159" s="101" t="s">
        <v>56</v>
      </c>
      <c r="D159" s="25" t="s">
        <v>113</v>
      </c>
      <c r="E159" s="11"/>
      <c r="F159" s="10"/>
      <c r="G159" s="44">
        <f t="shared" si="12"/>
        <v>0</v>
      </c>
      <c r="H159" s="26"/>
      <c r="I159" s="50"/>
      <c r="J159" s="51">
        <f t="shared" si="13"/>
        <v>0</v>
      </c>
      <c r="K159" s="27"/>
      <c r="L159" s="50"/>
      <c r="M159" s="65">
        <f t="shared" si="19"/>
        <v>0</v>
      </c>
      <c r="N159" s="71"/>
      <c r="O159" s="68"/>
      <c r="P159" s="63">
        <f t="shared" si="15"/>
        <v>0</v>
      </c>
      <c r="Q159" s="71"/>
      <c r="R159" s="28"/>
      <c r="S159" s="63">
        <f t="shared" si="16"/>
        <v>0</v>
      </c>
      <c r="T159" s="6">
        <f t="shared" si="17"/>
        <v>0</v>
      </c>
      <c r="U159" s="75">
        <f t="shared" si="18"/>
        <v>0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</row>
    <row r="160" spans="1:33" s="24" customFormat="1" ht="15.75" hidden="1">
      <c r="A160" s="79">
        <v>117</v>
      </c>
      <c r="B160" s="78"/>
      <c r="C160" s="101" t="s">
        <v>84</v>
      </c>
      <c r="D160" s="25" t="s">
        <v>113</v>
      </c>
      <c r="E160" s="11"/>
      <c r="F160" s="10"/>
      <c r="G160" s="44">
        <f t="shared" si="12"/>
        <v>0</v>
      </c>
      <c r="H160" s="26"/>
      <c r="I160" s="50"/>
      <c r="J160" s="51">
        <f t="shared" si="13"/>
        <v>0</v>
      </c>
      <c r="K160" s="27"/>
      <c r="L160" s="50"/>
      <c r="M160" s="65">
        <f t="shared" si="19"/>
        <v>0</v>
      </c>
      <c r="N160" s="71"/>
      <c r="O160" s="68"/>
      <c r="P160" s="63">
        <f t="shared" si="15"/>
        <v>0</v>
      </c>
      <c r="Q160" s="71"/>
      <c r="R160" s="28"/>
      <c r="S160" s="63">
        <f t="shared" si="16"/>
        <v>0</v>
      </c>
      <c r="T160" s="6">
        <f t="shared" si="17"/>
        <v>0</v>
      </c>
      <c r="U160" s="75">
        <f t="shared" si="18"/>
        <v>0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</row>
    <row r="161" spans="1:33" s="24" customFormat="1" ht="15.75" hidden="1">
      <c r="A161" s="79">
        <v>118</v>
      </c>
      <c r="B161" s="78"/>
      <c r="C161" s="101" t="s">
        <v>72</v>
      </c>
      <c r="D161" s="25" t="s">
        <v>113</v>
      </c>
      <c r="E161" s="11"/>
      <c r="F161" s="10"/>
      <c r="G161" s="44">
        <f t="shared" si="12"/>
        <v>0</v>
      </c>
      <c r="H161" s="26"/>
      <c r="I161" s="50"/>
      <c r="J161" s="51">
        <f t="shared" si="13"/>
        <v>0</v>
      </c>
      <c r="K161" s="27"/>
      <c r="L161" s="50"/>
      <c r="M161" s="65">
        <f t="shared" si="19"/>
        <v>0</v>
      </c>
      <c r="N161" s="71"/>
      <c r="O161" s="68"/>
      <c r="P161" s="63">
        <f t="shared" si="15"/>
        <v>0</v>
      </c>
      <c r="Q161" s="71"/>
      <c r="R161" s="28"/>
      <c r="S161" s="63">
        <f t="shared" si="16"/>
        <v>0</v>
      </c>
      <c r="T161" s="6">
        <f t="shared" si="17"/>
        <v>0</v>
      </c>
      <c r="U161" s="75">
        <f t="shared" si="18"/>
        <v>0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</row>
    <row r="162" spans="1:33" s="24" customFormat="1" ht="15.75">
      <c r="A162" s="79"/>
      <c r="B162" s="78"/>
      <c r="C162" s="101" t="s">
        <v>192</v>
      </c>
      <c r="D162" s="25" t="s">
        <v>113</v>
      </c>
      <c r="E162" s="11">
        <v>6</v>
      </c>
      <c r="F162" s="10">
        <v>120</v>
      </c>
      <c r="G162" s="44">
        <f t="shared" si="12"/>
        <v>720</v>
      </c>
      <c r="H162" s="26"/>
      <c r="I162" s="50"/>
      <c r="J162" s="51"/>
      <c r="K162" s="27"/>
      <c r="L162" s="50"/>
      <c r="M162" s="65">
        <f t="shared" si="19"/>
        <v>0</v>
      </c>
      <c r="N162" s="71">
        <v>3</v>
      </c>
      <c r="O162" s="68">
        <v>120</v>
      </c>
      <c r="P162" s="63">
        <f t="shared" si="15"/>
        <v>360</v>
      </c>
      <c r="Q162" s="71"/>
      <c r="R162" s="28"/>
      <c r="S162" s="63">
        <f t="shared" si="16"/>
        <v>0</v>
      </c>
      <c r="T162" s="6">
        <f t="shared" si="17"/>
        <v>9</v>
      </c>
      <c r="U162" s="75">
        <f t="shared" si="18"/>
        <v>1080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1:33" s="24" customFormat="1" ht="15.75">
      <c r="A163" s="79"/>
      <c r="B163" s="78"/>
      <c r="C163" s="101" t="s">
        <v>192</v>
      </c>
      <c r="D163" s="25" t="s">
        <v>113</v>
      </c>
      <c r="E163" s="11">
        <v>6</v>
      </c>
      <c r="F163" s="10">
        <v>150</v>
      </c>
      <c r="G163" s="44">
        <f t="shared" si="12"/>
        <v>900</v>
      </c>
      <c r="H163" s="26"/>
      <c r="I163" s="50"/>
      <c r="J163" s="51"/>
      <c r="K163" s="27"/>
      <c r="L163" s="50"/>
      <c r="M163" s="65">
        <f t="shared" si="19"/>
        <v>0</v>
      </c>
      <c r="N163" s="71">
        <v>3</v>
      </c>
      <c r="O163" s="68">
        <v>150</v>
      </c>
      <c r="P163" s="63">
        <f t="shared" si="15"/>
        <v>450</v>
      </c>
      <c r="Q163" s="71"/>
      <c r="R163" s="28"/>
      <c r="S163" s="63">
        <f t="shared" si="16"/>
        <v>0</v>
      </c>
      <c r="T163" s="6">
        <f t="shared" si="17"/>
        <v>9</v>
      </c>
      <c r="U163" s="75">
        <f t="shared" si="18"/>
        <v>1350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</row>
    <row r="164" spans="1:33" s="24" customFormat="1" ht="15.75" hidden="1">
      <c r="A164" s="79">
        <v>119</v>
      </c>
      <c r="B164" s="78"/>
      <c r="C164" s="101" t="s">
        <v>99</v>
      </c>
      <c r="D164" s="25" t="s">
        <v>113</v>
      </c>
      <c r="E164" s="11"/>
      <c r="F164" s="10"/>
      <c r="G164" s="44">
        <f t="shared" si="12"/>
        <v>0</v>
      </c>
      <c r="H164" s="26"/>
      <c r="I164" s="50"/>
      <c r="J164" s="51">
        <f t="shared" si="13"/>
        <v>0</v>
      </c>
      <c r="K164" s="27"/>
      <c r="L164" s="50"/>
      <c r="M164" s="65">
        <f t="shared" si="19"/>
        <v>0</v>
      </c>
      <c r="N164" s="71"/>
      <c r="O164" s="68"/>
      <c r="P164" s="63">
        <f t="shared" si="15"/>
        <v>0</v>
      </c>
      <c r="Q164" s="71"/>
      <c r="R164" s="28"/>
      <c r="S164" s="63">
        <f t="shared" si="16"/>
        <v>0</v>
      </c>
      <c r="T164" s="6">
        <f t="shared" si="17"/>
        <v>0</v>
      </c>
      <c r="U164" s="75">
        <f t="shared" si="18"/>
        <v>0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</row>
    <row r="165" spans="1:33" s="24" customFormat="1" ht="15.75" hidden="1">
      <c r="A165" s="79">
        <v>120</v>
      </c>
      <c r="B165" s="78"/>
      <c r="C165" s="102" t="s">
        <v>57</v>
      </c>
      <c r="D165" s="25" t="s">
        <v>113</v>
      </c>
      <c r="E165" s="11"/>
      <c r="F165" s="10"/>
      <c r="G165" s="44">
        <f t="shared" si="12"/>
        <v>0</v>
      </c>
      <c r="H165" s="26"/>
      <c r="I165" s="50"/>
      <c r="J165" s="51">
        <f t="shared" si="13"/>
        <v>0</v>
      </c>
      <c r="K165" s="27"/>
      <c r="L165" s="50"/>
      <c r="M165" s="65">
        <f t="shared" si="19"/>
        <v>0</v>
      </c>
      <c r="N165" s="71"/>
      <c r="O165" s="68"/>
      <c r="P165" s="63">
        <f t="shared" si="15"/>
        <v>0</v>
      </c>
      <c r="Q165" s="71"/>
      <c r="R165" s="28"/>
      <c r="S165" s="63">
        <f t="shared" si="16"/>
        <v>0</v>
      </c>
      <c r="T165" s="6">
        <f t="shared" si="17"/>
        <v>0</v>
      </c>
      <c r="U165" s="75">
        <f t="shared" si="18"/>
        <v>0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</row>
    <row r="166" spans="1:33" s="24" customFormat="1" ht="15.75">
      <c r="A166" s="79"/>
      <c r="B166" s="78"/>
      <c r="C166" s="102" t="s">
        <v>167</v>
      </c>
      <c r="D166" s="25" t="s">
        <v>113</v>
      </c>
      <c r="E166" s="11">
        <v>1</v>
      </c>
      <c r="F166" s="10">
        <v>120</v>
      </c>
      <c r="G166" s="44">
        <f t="shared" si="12"/>
        <v>120</v>
      </c>
      <c r="H166" s="26"/>
      <c r="I166" s="50"/>
      <c r="J166" s="51"/>
      <c r="K166" s="27"/>
      <c r="L166" s="50"/>
      <c r="M166" s="65">
        <f t="shared" si="19"/>
        <v>0</v>
      </c>
      <c r="N166" s="71">
        <v>1</v>
      </c>
      <c r="O166" s="68">
        <v>120</v>
      </c>
      <c r="P166" s="63">
        <f t="shared" si="15"/>
        <v>120</v>
      </c>
      <c r="Q166" s="71"/>
      <c r="R166" s="28"/>
      <c r="S166" s="63">
        <f t="shared" si="16"/>
        <v>0</v>
      </c>
      <c r="T166" s="6">
        <f t="shared" si="17"/>
        <v>2</v>
      </c>
      <c r="U166" s="75">
        <f t="shared" si="18"/>
        <v>240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</row>
    <row r="167" spans="1:33" s="24" customFormat="1" ht="15.75" hidden="1">
      <c r="A167" s="79">
        <v>121</v>
      </c>
      <c r="B167" s="78"/>
      <c r="C167" s="102" t="s">
        <v>73</v>
      </c>
      <c r="D167" s="25" t="s">
        <v>113</v>
      </c>
      <c r="E167" s="11"/>
      <c r="F167" s="10"/>
      <c r="G167" s="44">
        <f t="shared" si="12"/>
        <v>0</v>
      </c>
      <c r="H167" s="26"/>
      <c r="I167" s="50"/>
      <c r="J167" s="51">
        <f t="shared" si="13"/>
        <v>0</v>
      </c>
      <c r="K167" s="27"/>
      <c r="L167" s="50"/>
      <c r="M167" s="65">
        <f t="shared" si="19"/>
        <v>0</v>
      </c>
      <c r="N167" s="71"/>
      <c r="O167" s="68"/>
      <c r="P167" s="63">
        <f t="shared" si="15"/>
        <v>0</v>
      </c>
      <c r="Q167" s="71"/>
      <c r="R167" s="28"/>
      <c r="S167" s="63">
        <f t="shared" si="16"/>
        <v>0</v>
      </c>
      <c r="T167" s="6">
        <f t="shared" si="17"/>
        <v>0</v>
      </c>
      <c r="U167" s="75">
        <f t="shared" si="18"/>
        <v>0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</row>
    <row r="168" spans="1:33" s="24" customFormat="1" ht="15.75" hidden="1">
      <c r="A168" s="79">
        <v>122</v>
      </c>
      <c r="B168" s="78"/>
      <c r="C168" s="102" t="s">
        <v>73</v>
      </c>
      <c r="D168" s="25" t="s">
        <v>113</v>
      </c>
      <c r="E168" s="11"/>
      <c r="F168" s="10"/>
      <c r="G168" s="44">
        <f t="shared" si="12"/>
        <v>0</v>
      </c>
      <c r="H168" s="26"/>
      <c r="I168" s="50"/>
      <c r="J168" s="51">
        <f t="shared" si="13"/>
        <v>0</v>
      </c>
      <c r="K168" s="27"/>
      <c r="L168" s="50"/>
      <c r="M168" s="65">
        <f t="shared" si="19"/>
        <v>0</v>
      </c>
      <c r="N168" s="71"/>
      <c r="O168" s="68"/>
      <c r="P168" s="63">
        <f t="shared" si="15"/>
        <v>0</v>
      </c>
      <c r="Q168" s="71"/>
      <c r="R168" s="28"/>
      <c r="S168" s="63">
        <f t="shared" si="16"/>
        <v>0</v>
      </c>
      <c r="T168" s="6">
        <f t="shared" si="17"/>
        <v>0</v>
      </c>
      <c r="U168" s="75">
        <f t="shared" si="18"/>
        <v>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</row>
    <row r="169" spans="1:33" s="24" customFormat="1" ht="15.75">
      <c r="A169" s="79"/>
      <c r="B169" s="78"/>
      <c r="C169" s="102" t="s">
        <v>168</v>
      </c>
      <c r="D169" s="25" t="s">
        <v>113</v>
      </c>
      <c r="E169" s="11">
        <v>1</v>
      </c>
      <c r="F169" s="10">
        <v>100</v>
      </c>
      <c r="G169" s="44">
        <f t="shared" si="12"/>
        <v>100</v>
      </c>
      <c r="H169" s="26"/>
      <c r="I169" s="50"/>
      <c r="J169" s="51"/>
      <c r="K169" s="27"/>
      <c r="L169" s="50"/>
      <c r="M169" s="65">
        <f t="shared" si="19"/>
        <v>0</v>
      </c>
      <c r="N169" s="71">
        <v>1</v>
      </c>
      <c r="O169" s="68">
        <v>100</v>
      </c>
      <c r="P169" s="63">
        <f t="shared" si="15"/>
        <v>100</v>
      </c>
      <c r="Q169" s="71"/>
      <c r="R169" s="28"/>
      <c r="S169" s="63">
        <f t="shared" si="16"/>
        <v>0</v>
      </c>
      <c r="T169" s="6">
        <f t="shared" si="17"/>
        <v>2</v>
      </c>
      <c r="U169" s="75">
        <f t="shared" si="18"/>
        <v>200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</row>
    <row r="170" spans="1:33" s="24" customFormat="1" ht="15.75" hidden="1">
      <c r="A170" s="79">
        <v>123</v>
      </c>
      <c r="B170" s="78"/>
      <c r="C170" s="102" t="s">
        <v>58</v>
      </c>
      <c r="D170" s="25" t="s">
        <v>113</v>
      </c>
      <c r="E170" s="11"/>
      <c r="F170" s="10"/>
      <c r="G170" s="44">
        <f t="shared" si="12"/>
        <v>0</v>
      </c>
      <c r="H170" s="26"/>
      <c r="I170" s="50"/>
      <c r="J170" s="51">
        <f t="shared" si="13"/>
        <v>0</v>
      </c>
      <c r="K170" s="27"/>
      <c r="L170" s="50"/>
      <c r="M170" s="65">
        <f t="shared" si="19"/>
        <v>0</v>
      </c>
      <c r="N170" s="71"/>
      <c r="O170" s="68"/>
      <c r="P170" s="63">
        <f t="shared" si="15"/>
        <v>0</v>
      </c>
      <c r="Q170" s="71"/>
      <c r="R170" s="28"/>
      <c r="S170" s="63">
        <f t="shared" si="16"/>
        <v>0</v>
      </c>
      <c r="T170" s="6">
        <f t="shared" si="17"/>
        <v>0</v>
      </c>
      <c r="U170" s="75">
        <f t="shared" si="18"/>
        <v>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</row>
    <row r="171" spans="1:33" s="24" customFormat="1" ht="15.75">
      <c r="A171" s="79"/>
      <c r="B171" s="78"/>
      <c r="C171" s="102" t="s">
        <v>173</v>
      </c>
      <c r="D171" s="25" t="s">
        <v>113</v>
      </c>
      <c r="E171" s="11">
        <v>1</v>
      </c>
      <c r="F171" s="10">
        <v>110</v>
      </c>
      <c r="G171" s="44">
        <f t="shared" si="12"/>
        <v>110</v>
      </c>
      <c r="H171" s="26"/>
      <c r="I171" s="50"/>
      <c r="J171" s="51"/>
      <c r="K171" s="27"/>
      <c r="L171" s="50"/>
      <c r="M171" s="65">
        <f t="shared" si="19"/>
        <v>0</v>
      </c>
      <c r="N171" s="71">
        <v>1</v>
      </c>
      <c r="O171" s="68">
        <v>110</v>
      </c>
      <c r="P171" s="63">
        <f t="shared" si="15"/>
        <v>110</v>
      </c>
      <c r="Q171" s="71"/>
      <c r="R171" s="28"/>
      <c r="S171" s="63">
        <f t="shared" si="16"/>
        <v>0</v>
      </c>
      <c r="T171" s="6">
        <f t="shared" si="17"/>
        <v>2</v>
      </c>
      <c r="U171" s="75">
        <f t="shared" si="18"/>
        <v>220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</row>
    <row r="172" spans="1:33" s="24" customFormat="1" ht="15.75">
      <c r="A172" s="79">
        <v>124</v>
      </c>
      <c r="B172" s="78"/>
      <c r="C172" s="102" t="s">
        <v>59</v>
      </c>
      <c r="D172" s="25" t="s">
        <v>113</v>
      </c>
      <c r="E172" s="11">
        <v>1</v>
      </c>
      <c r="F172" s="10">
        <v>100</v>
      </c>
      <c r="G172" s="44">
        <f t="shared" si="12"/>
        <v>100</v>
      </c>
      <c r="H172" s="26"/>
      <c r="I172" s="50"/>
      <c r="J172" s="51">
        <f t="shared" si="13"/>
        <v>0</v>
      </c>
      <c r="K172" s="27"/>
      <c r="L172" s="50"/>
      <c r="M172" s="65">
        <f t="shared" si="19"/>
        <v>0</v>
      </c>
      <c r="N172" s="71">
        <v>1</v>
      </c>
      <c r="O172" s="68">
        <v>100</v>
      </c>
      <c r="P172" s="63">
        <f t="shared" si="15"/>
        <v>100</v>
      </c>
      <c r="Q172" s="71"/>
      <c r="R172" s="28"/>
      <c r="S172" s="63">
        <f t="shared" si="16"/>
        <v>0</v>
      </c>
      <c r="T172" s="6">
        <f t="shared" si="17"/>
        <v>2</v>
      </c>
      <c r="U172" s="75">
        <f t="shared" si="18"/>
        <v>200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1:33" s="24" customFormat="1" ht="15.75">
      <c r="A173" s="79"/>
      <c r="B173" s="78"/>
      <c r="C173" s="102" t="s">
        <v>172</v>
      </c>
      <c r="D173" s="25" t="s">
        <v>113</v>
      </c>
      <c r="E173" s="11">
        <v>1</v>
      </c>
      <c r="F173" s="10">
        <v>120</v>
      </c>
      <c r="G173" s="44">
        <f t="shared" si="12"/>
        <v>120</v>
      </c>
      <c r="H173" s="26"/>
      <c r="I173" s="50"/>
      <c r="J173" s="51"/>
      <c r="K173" s="27"/>
      <c r="L173" s="50"/>
      <c r="M173" s="65">
        <f t="shared" si="19"/>
        <v>0</v>
      </c>
      <c r="N173" s="71">
        <v>1</v>
      </c>
      <c r="O173" s="68">
        <v>120</v>
      </c>
      <c r="P173" s="63">
        <f t="shared" si="15"/>
        <v>120</v>
      </c>
      <c r="Q173" s="71"/>
      <c r="R173" s="28"/>
      <c r="S173" s="63">
        <f t="shared" si="16"/>
        <v>0</v>
      </c>
      <c r="T173" s="6">
        <f t="shared" si="17"/>
        <v>2</v>
      </c>
      <c r="U173" s="75">
        <f t="shared" si="18"/>
        <v>240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</row>
    <row r="174" spans="1:33" s="24" customFormat="1" ht="15.75" hidden="1">
      <c r="A174" s="79">
        <v>125</v>
      </c>
      <c r="B174" s="78"/>
      <c r="C174" s="102" t="s">
        <v>60</v>
      </c>
      <c r="D174" s="25" t="s">
        <v>114</v>
      </c>
      <c r="E174" s="11"/>
      <c r="F174" s="10"/>
      <c r="G174" s="44">
        <f t="shared" si="12"/>
        <v>0</v>
      </c>
      <c r="H174" s="26"/>
      <c r="I174" s="50"/>
      <c r="J174" s="51">
        <f t="shared" si="13"/>
        <v>0</v>
      </c>
      <c r="K174" s="27"/>
      <c r="L174" s="50"/>
      <c r="M174" s="65">
        <f t="shared" si="19"/>
        <v>0</v>
      </c>
      <c r="N174" s="71"/>
      <c r="O174" s="68"/>
      <c r="P174" s="63">
        <f t="shared" si="15"/>
        <v>0</v>
      </c>
      <c r="Q174" s="71"/>
      <c r="R174" s="28"/>
      <c r="S174" s="63">
        <f t="shared" si="16"/>
        <v>0</v>
      </c>
      <c r="T174" s="6">
        <f t="shared" si="17"/>
        <v>0</v>
      </c>
      <c r="U174" s="75">
        <f t="shared" si="18"/>
        <v>0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</row>
    <row r="175" spans="1:33" s="24" customFormat="1" ht="15.75">
      <c r="A175" s="79">
        <v>126</v>
      </c>
      <c r="B175" s="78"/>
      <c r="C175" s="102" t="s">
        <v>61</v>
      </c>
      <c r="D175" s="25" t="s">
        <v>114</v>
      </c>
      <c r="E175" s="11">
        <v>1</v>
      </c>
      <c r="F175" s="10">
        <v>63</v>
      </c>
      <c r="G175" s="44">
        <f t="shared" si="12"/>
        <v>63</v>
      </c>
      <c r="H175" s="26"/>
      <c r="I175" s="50"/>
      <c r="J175" s="51">
        <f t="shared" si="13"/>
        <v>0</v>
      </c>
      <c r="K175" s="27">
        <v>10</v>
      </c>
      <c r="L175" s="50">
        <v>63</v>
      </c>
      <c r="M175" s="65">
        <f t="shared" si="19"/>
        <v>630</v>
      </c>
      <c r="N175" s="71">
        <v>1</v>
      </c>
      <c r="O175" s="68">
        <v>63</v>
      </c>
      <c r="P175" s="63">
        <f t="shared" si="15"/>
        <v>63</v>
      </c>
      <c r="Q175" s="71"/>
      <c r="R175" s="28"/>
      <c r="S175" s="63">
        <f t="shared" si="16"/>
        <v>0</v>
      </c>
      <c r="T175" s="6">
        <f t="shared" si="17"/>
        <v>12</v>
      </c>
      <c r="U175" s="75">
        <f t="shared" si="18"/>
        <v>756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</row>
    <row r="176" spans="1:33" s="24" customFormat="1" ht="15.75" hidden="1">
      <c r="A176" s="79">
        <v>127</v>
      </c>
      <c r="B176" s="78"/>
      <c r="C176" s="102" t="s">
        <v>62</v>
      </c>
      <c r="D176" s="25" t="s">
        <v>113</v>
      </c>
      <c r="E176" s="11"/>
      <c r="F176" s="10"/>
      <c r="G176" s="44">
        <f t="shared" si="12"/>
        <v>0</v>
      </c>
      <c r="H176" s="26"/>
      <c r="I176" s="50"/>
      <c r="J176" s="51">
        <f t="shared" si="13"/>
        <v>0</v>
      </c>
      <c r="K176" s="27"/>
      <c r="L176" s="50"/>
      <c r="M176" s="65">
        <f t="shared" si="19"/>
        <v>0</v>
      </c>
      <c r="N176" s="71"/>
      <c r="O176" s="68"/>
      <c r="P176" s="63">
        <f t="shared" si="15"/>
        <v>0</v>
      </c>
      <c r="Q176" s="71"/>
      <c r="R176" s="28"/>
      <c r="S176" s="63">
        <f t="shared" si="16"/>
        <v>0</v>
      </c>
      <c r="T176" s="6">
        <f t="shared" si="17"/>
        <v>0</v>
      </c>
      <c r="U176" s="75">
        <f t="shared" si="18"/>
        <v>0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</row>
    <row r="177" spans="1:33" s="24" customFormat="1" ht="15.75" hidden="1">
      <c r="A177" s="79">
        <v>128</v>
      </c>
      <c r="B177" s="78"/>
      <c r="C177" s="102" t="s">
        <v>128</v>
      </c>
      <c r="D177" s="25" t="s">
        <v>114</v>
      </c>
      <c r="E177" s="11"/>
      <c r="F177" s="10"/>
      <c r="G177" s="44">
        <f t="shared" si="12"/>
        <v>0</v>
      </c>
      <c r="H177" s="26"/>
      <c r="I177" s="50"/>
      <c r="J177" s="51">
        <f t="shared" si="13"/>
        <v>0</v>
      </c>
      <c r="K177" s="27"/>
      <c r="L177" s="50"/>
      <c r="M177" s="65">
        <f t="shared" si="19"/>
        <v>0</v>
      </c>
      <c r="N177" s="71"/>
      <c r="O177" s="68"/>
      <c r="P177" s="63">
        <f t="shared" si="15"/>
        <v>0</v>
      </c>
      <c r="Q177" s="71"/>
      <c r="R177" s="28"/>
      <c r="S177" s="63">
        <f t="shared" si="16"/>
        <v>0</v>
      </c>
      <c r="T177" s="6">
        <f t="shared" si="17"/>
        <v>0</v>
      </c>
      <c r="U177" s="75">
        <f t="shared" si="18"/>
        <v>0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8" spans="1:33" s="24" customFormat="1" ht="15.75" hidden="1">
      <c r="A178" s="79">
        <v>129</v>
      </c>
      <c r="B178" s="78"/>
      <c r="C178" s="102" t="s">
        <v>133</v>
      </c>
      <c r="D178" s="25" t="s">
        <v>114</v>
      </c>
      <c r="E178" s="11"/>
      <c r="F178" s="10"/>
      <c r="G178" s="44">
        <f t="shared" si="12"/>
        <v>0</v>
      </c>
      <c r="H178" s="26"/>
      <c r="I178" s="50"/>
      <c r="J178" s="51">
        <f t="shared" si="13"/>
        <v>0</v>
      </c>
      <c r="K178" s="27"/>
      <c r="L178" s="50"/>
      <c r="M178" s="65">
        <f t="shared" si="19"/>
        <v>0</v>
      </c>
      <c r="N178" s="71"/>
      <c r="O178" s="68"/>
      <c r="P178" s="63">
        <f t="shared" si="15"/>
        <v>0</v>
      </c>
      <c r="Q178" s="71"/>
      <c r="R178" s="28"/>
      <c r="S178" s="63">
        <f t="shared" si="16"/>
        <v>0</v>
      </c>
      <c r="T178" s="6">
        <f t="shared" si="17"/>
        <v>0</v>
      </c>
      <c r="U178" s="75">
        <f t="shared" si="18"/>
        <v>0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1:33" s="24" customFormat="1" ht="15.75" hidden="1">
      <c r="A179" s="79">
        <v>130</v>
      </c>
      <c r="B179" s="78"/>
      <c r="C179" s="101" t="s">
        <v>152</v>
      </c>
      <c r="D179" s="25" t="s">
        <v>113</v>
      </c>
      <c r="E179" s="11"/>
      <c r="F179" s="10"/>
      <c r="G179" s="44">
        <f t="shared" ref="G179:G215" si="20">E179*F179</f>
        <v>0</v>
      </c>
      <c r="H179" s="26"/>
      <c r="I179" s="50"/>
      <c r="J179" s="51">
        <f t="shared" ref="J179:J215" si="21">H179*I179</f>
        <v>0</v>
      </c>
      <c r="K179" s="27"/>
      <c r="L179" s="50"/>
      <c r="M179" s="65">
        <f t="shared" si="19"/>
        <v>0</v>
      </c>
      <c r="N179" s="71"/>
      <c r="O179" s="68"/>
      <c r="P179" s="63">
        <f t="shared" si="15"/>
        <v>0</v>
      </c>
      <c r="Q179" s="71"/>
      <c r="R179" s="28"/>
      <c r="S179" s="63">
        <f t="shared" si="16"/>
        <v>0</v>
      </c>
      <c r="T179" s="6">
        <f t="shared" si="17"/>
        <v>0</v>
      </c>
      <c r="U179" s="75">
        <f t="shared" si="18"/>
        <v>0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1:33" s="24" customFormat="1" ht="15.75">
      <c r="A180" s="79">
        <v>131</v>
      </c>
      <c r="B180" s="78"/>
      <c r="C180" s="102" t="s">
        <v>63</v>
      </c>
      <c r="D180" s="25" t="s">
        <v>113</v>
      </c>
      <c r="E180" s="11">
        <v>1</v>
      </c>
      <c r="F180" s="10">
        <v>90</v>
      </c>
      <c r="G180" s="44">
        <f t="shared" si="20"/>
        <v>90</v>
      </c>
      <c r="H180" s="26"/>
      <c r="I180" s="50"/>
      <c r="J180" s="51">
        <f t="shared" si="21"/>
        <v>0</v>
      </c>
      <c r="K180" s="27"/>
      <c r="L180" s="50"/>
      <c r="M180" s="65">
        <f t="shared" si="19"/>
        <v>0</v>
      </c>
      <c r="N180" s="71"/>
      <c r="O180" s="68"/>
      <c r="P180" s="63">
        <f t="shared" si="15"/>
        <v>0</v>
      </c>
      <c r="Q180" s="71"/>
      <c r="R180" s="28"/>
      <c r="S180" s="63">
        <f t="shared" si="16"/>
        <v>0</v>
      </c>
      <c r="T180" s="6">
        <f t="shared" si="17"/>
        <v>1</v>
      </c>
      <c r="U180" s="75">
        <f t="shared" si="18"/>
        <v>90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1:33" s="24" customFormat="1" ht="15.75">
      <c r="A181" s="79">
        <v>132</v>
      </c>
      <c r="B181" s="78"/>
      <c r="C181" s="102" t="s">
        <v>64</v>
      </c>
      <c r="D181" s="25" t="s">
        <v>113</v>
      </c>
      <c r="E181" s="11">
        <v>1</v>
      </c>
      <c r="F181" s="10">
        <v>70</v>
      </c>
      <c r="G181" s="44">
        <f t="shared" si="20"/>
        <v>70</v>
      </c>
      <c r="H181" s="26"/>
      <c r="I181" s="50"/>
      <c r="J181" s="51">
        <f t="shared" si="21"/>
        <v>0</v>
      </c>
      <c r="K181" s="27"/>
      <c r="L181" s="50"/>
      <c r="M181" s="65">
        <f t="shared" si="19"/>
        <v>0</v>
      </c>
      <c r="N181" s="71"/>
      <c r="O181" s="68"/>
      <c r="P181" s="63">
        <f t="shared" si="15"/>
        <v>0</v>
      </c>
      <c r="Q181" s="71"/>
      <c r="R181" s="28"/>
      <c r="S181" s="63">
        <f t="shared" si="16"/>
        <v>0</v>
      </c>
      <c r="T181" s="6">
        <f t="shared" si="17"/>
        <v>1</v>
      </c>
      <c r="U181" s="75">
        <f t="shared" si="18"/>
        <v>70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1:33" s="24" customFormat="1" ht="18" customHeight="1">
      <c r="A182" s="79">
        <v>133</v>
      </c>
      <c r="B182" s="78"/>
      <c r="C182" s="102" t="s">
        <v>65</v>
      </c>
      <c r="D182" s="25" t="s">
        <v>113</v>
      </c>
      <c r="E182" s="11">
        <v>2</v>
      </c>
      <c r="F182" s="10">
        <v>170</v>
      </c>
      <c r="G182" s="44">
        <f t="shared" si="20"/>
        <v>340</v>
      </c>
      <c r="H182" s="26"/>
      <c r="I182" s="50"/>
      <c r="J182" s="51">
        <f t="shared" si="21"/>
        <v>0</v>
      </c>
      <c r="K182" s="27"/>
      <c r="L182" s="50"/>
      <c r="M182" s="65">
        <f t="shared" si="19"/>
        <v>0</v>
      </c>
      <c r="N182" s="71"/>
      <c r="O182" s="68"/>
      <c r="P182" s="63">
        <f t="shared" si="15"/>
        <v>0</v>
      </c>
      <c r="Q182" s="71"/>
      <c r="R182" s="28"/>
      <c r="S182" s="63">
        <f t="shared" si="16"/>
        <v>0</v>
      </c>
      <c r="T182" s="6">
        <f t="shared" si="17"/>
        <v>2</v>
      </c>
      <c r="U182" s="75">
        <f t="shared" si="18"/>
        <v>340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1:33" s="24" customFormat="1" ht="15.75">
      <c r="A183" s="79">
        <v>134</v>
      </c>
      <c r="B183" s="78"/>
      <c r="C183" s="102" t="s">
        <v>65</v>
      </c>
      <c r="D183" s="25" t="s">
        <v>113</v>
      </c>
      <c r="E183" s="11">
        <v>2</v>
      </c>
      <c r="F183" s="10">
        <v>150</v>
      </c>
      <c r="G183" s="44">
        <f t="shared" si="20"/>
        <v>300</v>
      </c>
      <c r="H183" s="26"/>
      <c r="I183" s="50"/>
      <c r="J183" s="51">
        <f t="shared" si="21"/>
        <v>0</v>
      </c>
      <c r="K183" s="27"/>
      <c r="L183" s="50"/>
      <c r="M183" s="65">
        <f t="shared" si="19"/>
        <v>0</v>
      </c>
      <c r="N183" s="71"/>
      <c r="O183" s="68"/>
      <c r="P183" s="63">
        <f t="shared" si="15"/>
        <v>0</v>
      </c>
      <c r="Q183" s="71"/>
      <c r="R183" s="28"/>
      <c r="S183" s="63">
        <f t="shared" si="16"/>
        <v>0</v>
      </c>
      <c r="T183" s="6">
        <f t="shared" si="17"/>
        <v>2</v>
      </c>
      <c r="U183" s="75">
        <f t="shared" si="18"/>
        <v>300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1:33" s="24" customFormat="1" ht="15.75" hidden="1">
      <c r="A184" s="79">
        <v>135</v>
      </c>
      <c r="B184" s="78"/>
      <c r="C184" s="102" t="s">
        <v>66</v>
      </c>
      <c r="D184" s="25" t="s">
        <v>113</v>
      </c>
      <c r="E184" s="11"/>
      <c r="F184" s="10"/>
      <c r="G184" s="44">
        <f t="shared" si="20"/>
        <v>0</v>
      </c>
      <c r="H184" s="26"/>
      <c r="I184" s="50"/>
      <c r="J184" s="51">
        <f t="shared" si="21"/>
        <v>0</v>
      </c>
      <c r="K184" s="27"/>
      <c r="L184" s="50"/>
      <c r="M184" s="65">
        <f t="shared" si="19"/>
        <v>0</v>
      </c>
      <c r="N184" s="71"/>
      <c r="O184" s="68"/>
      <c r="P184" s="63">
        <f t="shared" si="15"/>
        <v>0</v>
      </c>
      <c r="Q184" s="71"/>
      <c r="R184" s="28"/>
      <c r="S184" s="63">
        <f t="shared" si="16"/>
        <v>0</v>
      </c>
      <c r="T184" s="6">
        <f t="shared" si="17"/>
        <v>0</v>
      </c>
      <c r="U184" s="75">
        <f t="shared" si="18"/>
        <v>0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</row>
    <row r="185" spans="1:33" s="24" customFormat="1" ht="15.75">
      <c r="A185" s="79"/>
      <c r="B185" s="78"/>
      <c r="C185" s="102" t="s">
        <v>165</v>
      </c>
      <c r="D185" s="25" t="s">
        <v>113</v>
      </c>
      <c r="E185" s="11">
        <v>1</v>
      </c>
      <c r="F185" s="10">
        <v>130</v>
      </c>
      <c r="G185" s="44">
        <f t="shared" si="20"/>
        <v>130</v>
      </c>
      <c r="H185" s="26">
        <v>10</v>
      </c>
      <c r="I185" s="50">
        <v>130</v>
      </c>
      <c r="J185" s="51">
        <f t="shared" si="21"/>
        <v>1300</v>
      </c>
      <c r="K185" s="27"/>
      <c r="L185" s="50"/>
      <c r="M185" s="65">
        <f t="shared" si="19"/>
        <v>0</v>
      </c>
      <c r="N185" s="71"/>
      <c r="O185" s="68"/>
      <c r="P185" s="63">
        <f t="shared" si="15"/>
        <v>0</v>
      </c>
      <c r="Q185" s="71"/>
      <c r="R185" s="28"/>
      <c r="S185" s="63">
        <f t="shared" si="16"/>
        <v>0</v>
      </c>
      <c r="T185" s="6">
        <f t="shared" si="17"/>
        <v>11</v>
      </c>
      <c r="U185" s="75">
        <f t="shared" si="18"/>
        <v>1430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1:33" s="24" customFormat="1" ht="15.75">
      <c r="A186" s="79"/>
      <c r="B186" s="78"/>
      <c r="C186" s="102" t="s">
        <v>166</v>
      </c>
      <c r="D186" s="25" t="s">
        <v>113</v>
      </c>
      <c r="E186" s="11">
        <v>1</v>
      </c>
      <c r="F186" s="10">
        <v>135</v>
      </c>
      <c r="G186" s="44">
        <f t="shared" si="20"/>
        <v>135</v>
      </c>
      <c r="H186" s="26">
        <v>10</v>
      </c>
      <c r="I186" s="50">
        <v>135</v>
      </c>
      <c r="J186" s="51">
        <f t="shared" si="21"/>
        <v>1350</v>
      </c>
      <c r="K186" s="27"/>
      <c r="L186" s="50"/>
      <c r="M186" s="65">
        <f t="shared" si="19"/>
        <v>0</v>
      </c>
      <c r="N186" s="71"/>
      <c r="O186" s="68"/>
      <c r="P186" s="63">
        <f t="shared" si="15"/>
        <v>0</v>
      </c>
      <c r="Q186" s="71"/>
      <c r="R186" s="28"/>
      <c r="S186" s="63">
        <f t="shared" si="16"/>
        <v>0</v>
      </c>
      <c r="T186" s="6">
        <f t="shared" si="17"/>
        <v>11</v>
      </c>
      <c r="U186" s="75">
        <f t="shared" si="18"/>
        <v>1485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</row>
    <row r="187" spans="1:33" s="24" customFormat="1" ht="15.75" hidden="1">
      <c r="A187" s="79">
        <v>136</v>
      </c>
      <c r="B187" s="78"/>
      <c r="C187" s="102" t="s">
        <v>120</v>
      </c>
      <c r="D187" s="25" t="s">
        <v>113</v>
      </c>
      <c r="E187" s="11"/>
      <c r="F187" s="10"/>
      <c r="G187" s="44">
        <f t="shared" si="20"/>
        <v>0</v>
      </c>
      <c r="H187" s="26"/>
      <c r="I187" s="50"/>
      <c r="J187" s="51">
        <f t="shared" si="21"/>
        <v>0</v>
      </c>
      <c r="K187" s="27"/>
      <c r="L187" s="50"/>
      <c r="M187" s="65">
        <f t="shared" si="19"/>
        <v>0</v>
      </c>
      <c r="N187" s="71"/>
      <c r="O187" s="68"/>
      <c r="P187" s="63">
        <f t="shared" si="15"/>
        <v>0</v>
      </c>
      <c r="Q187" s="71"/>
      <c r="R187" s="28"/>
      <c r="S187" s="63">
        <f t="shared" si="16"/>
        <v>0</v>
      </c>
      <c r="T187" s="6">
        <f t="shared" si="17"/>
        <v>0</v>
      </c>
      <c r="U187" s="75">
        <f t="shared" si="18"/>
        <v>0</v>
      </c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1:33" s="24" customFormat="1" ht="18.75" hidden="1" customHeight="1">
      <c r="A188" s="79">
        <v>137</v>
      </c>
      <c r="B188" s="78"/>
      <c r="C188" s="102" t="s">
        <v>67</v>
      </c>
      <c r="D188" s="25" t="s">
        <v>113</v>
      </c>
      <c r="E188" s="11"/>
      <c r="F188" s="10"/>
      <c r="G188" s="44">
        <f t="shared" si="20"/>
        <v>0</v>
      </c>
      <c r="H188" s="26"/>
      <c r="I188" s="50"/>
      <c r="J188" s="51">
        <f t="shared" si="21"/>
        <v>0</v>
      </c>
      <c r="K188" s="27"/>
      <c r="L188" s="50"/>
      <c r="M188" s="65">
        <f t="shared" si="19"/>
        <v>0</v>
      </c>
      <c r="N188" s="71"/>
      <c r="O188" s="68"/>
      <c r="P188" s="63">
        <f t="shared" si="15"/>
        <v>0</v>
      </c>
      <c r="Q188" s="71"/>
      <c r="R188" s="28"/>
      <c r="S188" s="63">
        <f t="shared" si="16"/>
        <v>0</v>
      </c>
      <c r="T188" s="6">
        <f t="shared" si="17"/>
        <v>0</v>
      </c>
      <c r="U188" s="75">
        <f t="shared" si="18"/>
        <v>0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1:33" s="24" customFormat="1" ht="18.75" customHeight="1">
      <c r="A189" s="79"/>
      <c r="B189" s="78"/>
      <c r="C189" s="102" t="s">
        <v>169</v>
      </c>
      <c r="D189" s="25" t="s">
        <v>113</v>
      </c>
      <c r="E189" s="11">
        <v>1</v>
      </c>
      <c r="F189" s="10">
        <v>130</v>
      </c>
      <c r="G189" s="44">
        <f t="shared" si="20"/>
        <v>130</v>
      </c>
      <c r="H189" s="26"/>
      <c r="I189" s="50"/>
      <c r="J189" s="51"/>
      <c r="K189" s="27"/>
      <c r="L189" s="50"/>
      <c r="M189" s="65">
        <f t="shared" si="19"/>
        <v>0</v>
      </c>
      <c r="N189" s="71">
        <v>1</v>
      </c>
      <c r="O189" s="68">
        <v>130</v>
      </c>
      <c r="P189" s="63">
        <f t="shared" si="15"/>
        <v>130</v>
      </c>
      <c r="Q189" s="71"/>
      <c r="R189" s="28"/>
      <c r="S189" s="63">
        <f t="shared" si="16"/>
        <v>0</v>
      </c>
      <c r="T189" s="6">
        <f t="shared" si="17"/>
        <v>2</v>
      </c>
      <c r="U189" s="75">
        <f t="shared" si="18"/>
        <v>260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1:33" s="24" customFormat="1" ht="18.75" customHeight="1">
      <c r="A190" s="79"/>
      <c r="B190" s="78"/>
      <c r="C190" s="102" t="s">
        <v>170</v>
      </c>
      <c r="D190" s="25" t="s">
        <v>113</v>
      </c>
      <c r="E190" s="11">
        <v>1</v>
      </c>
      <c r="F190" s="10">
        <v>45</v>
      </c>
      <c r="G190" s="44">
        <f t="shared" si="20"/>
        <v>45</v>
      </c>
      <c r="H190" s="26"/>
      <c r="I190" s="50"/>
      <c r="J190" s="51"/>
      <c r="K190" s="27"/>
      <c r="L190" s="50"/>
      <c r="M190" s="65">
        <f t="shared" si="19"/>
        <v>0</v>
      </c>
      <c r="N190" s="71"/>
      <c r="O190" s="68"/>
      <c r="P190" s="63">
        <f t="shared" si="15"/>
        <v>0</v>
      </c>
      <c r="Q190" s="71"/>
      <c r="R190" s="28"/>
      <c r="S190" s="63">
        <f t="shared" si="16"/>
        <v>0</v>
      </c>
      <c r="T190" s="6">
        <f t="shared" si="17"/>
        <v>1</v>
      </c>
      <c r="U190" s="75">
        <f t="shared" si="18"/>
        <v>45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1:33" s="24" customFormat="1" ht="18.75" customHeight="1">
      <c r="A191" s="79"/>
      <c r="B191" s="78"/>
      <c r="C191" s="102" t="s">
        <v>171</v>
      </c>
      <c r="D191" s="25" t="s">
        <v>113</v>
      </c>
      <c r="E191" s="11">
        <v>1</v>
      </c>
      <c r="F191" s="10">
        <v>40</v>
      </c>
      <c r="G191" s="44">
        <f t="shared" si="20"/>
        <v>40</v>
      </c>
      <c r="H191" s="26"/>
      <c r="I191" s="50"/>
      <c r="J191" s="51"/>
      <c r="K191" s="27"/>
      <c r="L191" s="50"/>
      <c r="M191" s="65">
        <f t="shared" si="19"/>
        <v>0</v>
      </c>
      <c r="N191" s="71"/>
      <c r="O191" s="68"/>
      <c r="P191" s="63">
        <f t="shared" si="15"/>
        <v>0</v>
      </c>
      <c r="Q191" s="71"/>
      <c r="R191" s="28"/>
      <c r="S191" s="63">
        <f t="shared" si="16"/>
        <v>0</v>
      </c>
      <c r="T191" s="6">
        <f t="shared" si="17"/>
        <v>1</v>
      </c>
      <c r="U191" s="75">
        <f t="shared" si="18"/>
        <v>40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1:33" s="24" customFormat="1" ht="17.25" hidden="1" customHeight="1">
      <c r="A192" s="79">
        <v>138</v>
      </c>
      <c r="B192" s="78"/>
      <c r="C192" s="102" t="s">
        <v>68</v>
      </c>
      <c r="D192" s="25" t="s">
        <v>113</v>
      </c>
      <c r="E192" s="11"/>
      <c r="F192" s="10"/>
      <c r="G192" s="44">
        <f t="shared" si="20"/>
        <v>0</v>
      </c>
      <c r="H192" s="26"/>
      <c r="I192" s="50"/>
      <c r="J192" s="51">
        <f t="shared" si="21"/>
        <v>0</v>
      </c>
      <c r="K192" s="27"/>
      <c r="L192" s="50"/>
      <c r="M192" s="65">
        <f t="shared" si="19"/>
        <v>0</v>
      </c>
      <c r="N192" s="71"/>
      <c r="O192" s="68"/>
      <c r="P192" s="63">
        <f t="shared" si="15"/>
        <v>0</v>
      </c>
      <c r="Q192" s="71"/>
      <c r="R192" s="28"/>
      <c r="S192" s="63">
        <f t="shared" si="16"/>
        <v>0</v>
      </c>
      <c r="T192" s="6">
        <f t="shared" si="17"/>
        <v>0</v>
      </c>
      <c r="U192" s="75">
        <f t="shared" si="18"/>
        <v>0</v>
      </c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</row>
    <row r="193" spans="1:33" s="24" customFormat="1" ht="33.75" hidden="1" customHeight="1">
      <c r="A193" s="79">
        <v>139</v>
      </c>
      <c r="B193" s="78"/>
      <c r="C193" s="102" t="s">
        <v>69</v>
      </c>
      <c r="D193" s="25" t="s">
        <v>113</v>
      </c>
      <c r="E193" s="11"/>
      <c r="F193" s="10"/>
      <c r="G193" s="44">
        <f t="shared" si="20"/>
        <v>0</v>
      </c>
      <c r="H193" s="26"/>
      <c r="I193" s="50"/>
      <c r="J193" s="51">
        <f t="shared" si="21"/>
        <v>0</v>
      </c>
      <c r="K193" s="27"/>
      <c r="L193" s="50"/>
      <c r="M193" s="65">
        <f t="shared" si="19"/>
        <v>0</v>
      </c>
      <c r="N193" s="71"/>
      <c r="O193" s="68"/>
      <c r="P193" s="63">
        <f t="shared" si="15"/>
        <v>0</v>
      </c>
      <c r="Q193" s="71"/>
      <c r="R193" s="28"/>
      <c r="S193" s="63">
        <f t="shared" si="16"/>
        <v>0</v>
      </c>
      <c r="T193" s="6">
        <f t="shared" si="17"/>
        <v>0</v>
      </c>
      <c r="U193" s="75">
        <f t="shared" si="18"/>
        <v>0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</row>
    <row r="194" spans="1:33" s="24" customFormat="1" ht="21" hidden="1" customHeight="1">
      <c r="A194" s="79">
        <v>140</v>
      </c>
      <c r="B194" s="78"/>
      <c r="C194" s="102" t="s">
        <v>70</v>
      </c>
      <c r="D194" s="25" t="s">
        <v>113</v>
      </c>
      <c r="E194" s="11"/>
      <c r="F194" s="10"/>
      <c r="G194" s="44">
        <f t="shared" si="20"/>
        <v>0</v>
      </c>
      <c r="H194" s="26"/>
      <c r="I194" s="50"/>
      <c r="J194" s="51">
        <f t="shared" si="21"/>
        <v>0</v>
      </c>
      <c r="K194" s="27"/>
      <c r="L194" s="50"/>
      <c r="M194" s="65">
        <f t="shared" si="19"/>
        <v>0</v>
      </c>
      <c r="N194" s="71"/>
      <c r="O194" s="68"/>
      <c r="P194" s="63">
        <f t="shared" si="15"/>
        <v>0</v>
      </c>
      <c r="Q194" s="71"/>
      <c r="R194" s="28"/>
      <c r="S194" s="63">
        <f t="shared" si="16"/>
        <v>0</v>
      </c>
      <c r="T194" s="6">
        <f t="shared" si="17"/>
        <v>0</v>
      </c>
      <c r="U194" s="75">
        <f t="shared" si="18"/>
        <v>0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</row>
    <row r="195" spans="1:33" s="24" customFormat="1" ht="21" customHeight="1">
      <c r="A195" s="79"/>
      <c r="B195" s="78"/>
      <c r="C195" s="102" t="s">
        <v>156</v>
      </c>
      <c r="D195" s="25" t="s">
        <v>114</v>
      </c>
      <c r="E195" s="11">
        <v>10</v>
      </c>
      <c r="F195" s="10">
        <v>120</v>
      </c>
      <c r="G195" s="44">
        <f t="shared" si="20"/>
        <v>1200</v>
      </c>
      <c r="H195" s="26"/>
      <c r="I195" s="50"/>
      <c r="J195" s="51"/>
      <c r="K195" s="27"/>
      <c r="L195" s="50"/>
      <c r="M195" s="65">
        <f t="shared" si="19"/>
        <v>0</v>
      </c>
      <c r="N195" s="71">
        <v>10</v>
      </c>
      <c r="O195" s="68">
        <v>120</v>
      </c>
      <c r="P195" s="63">
        <f t="shared" si="15"/>
        <v>1200</v>
      </c>
      <c r="Q195" s="71"/>
      <c r="R195" s="28"/>
      <c r="S195" s="63">
        <f t="shared" si="16"/>
        <v>0</v>
      </c>
      <c r="T195" s="6">
        <f t="shared" si="17"/>
        <v>20</v>
      </c>
      <c r="U195" s="75">
        <f t="shared" si="18"/>
        <v>2400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</row>
    <row r="196" spans="1:33" s="24" customFormat="1" ht="21" customHeight="1">
      <c r="A196" s="79"/>
      <c r="B196" s="78"/>
      <c r="C196" s="102" t="s">
        <v>156</v>
      </c>
      <c r="D196" s="25" t="s">
        <v>114</v>
      </c>
      <c r="E196" s="11">
        <v>10</v>
      </c>
      <c r="F196" s="10">
        <v>150</v>
      </c>
      <c r="G196" s="44">
        <f t="shared" si="20"/>
        <v>1500</v>
      </c>
      <c r="H196" s="26"/>
      <c r="I196" s="50"/>
      <c r="J196" s="51"/>
      <c r="K196" s="27"/>
      <c r="L196" s="50"/>
      <c r="M196" s="65">
        <f t="shared" si="19"/>
        <v>0</v>
      </c>
      <c r="N196" s="71">
        <v>10</v>
      </c>
      <c r="O196" s="68">
        <v>150</v>
      </c>
      <c r="P196" s="63">
        <f t="shared" si="15"/>
        <v>1500</v>
      </c>
      <c r="Q196" s="71"/>
      <c r="R196" s="28"/>
      <c r="S196" s="63">
        <f t="shared" si="16"/>
        <v>0</v>
      </c>
      <c r="T196" s="6">
        <f t="shared" si="17"/>
        <v>20</v>
      </c>
      <c r="U196" s="75">
        <f t="shared" si="18"/>
        <v>3000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</row>
    <row r="197" spans="1:33" s="24" customFormat="1" ht="21" customHeight="1">
      <c r="A197" s="79"/>
      <c r="B197" s="78"/>
      <c r="C197" s="102" t="s">
        <v>157</v>
      </c>
      <c r="D197" s="25" t="s">
        <v>114</v>
      </c>
      <c r="E197" s="11">
        <v>70</v>
      </c>
      <c r="F197" s="10">
        <v>90</v>
      </c>
      <c r="G197" s="44">
        <f t="shared" si="20"/>
        <v>6300</v>
      </c>
      <c r="H197" s="26"/>
      <c r="I197" s="50"/>
      <c r="J197" s="51"/>
      <c r="K197" s="27"/>
      <c r="L197" s="50"/>
      <c r="M197" s="65">
        <f t="shared" si="19"/>
        <v>0</v>
      </c>
      <c r="N197" s="71">
        <v>10</v>
      </c>
      <c r="O197" s="68">
        <v>90</v>
      </c>
      <c r="P197" s="63">
        <f t="shared" si="15"/>
        <v>900</v>
      </c>
      <c r="Q197" s="71"/>
      <c r="R197" s="28"/>
      <c r="S197" s="63">
        <f t="shared" si="16"/>
        <v>0</v>
      </c>
      <c r="T197" s="6">
        <f t="shared" si="17"/>
        <v>80</v>
      </c>
      <c r="U197" s="75">
        <f t="shared" si="18"/>
        <v>7200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</row>
    <row r="198" spans="1:33" s="24" customFormat="1" ht="21" customHeight="1">
      <c r="A198" s="79"/>
      <c r="B198" s="78"/>
      <c r="C198" s="102" t="s">
        <v>157</v>
      </c>
      <c r="D198" s="25" t="s">
        <v>114</v>
      </c>
      <c r="E198" s="11">
        <v>21</v>
      </c>
      <c r="F198" s="10">
        <v>150</v>
      </c>
      <c r="G198" s="44">
        <f t="shared" si="20"/>
        <v>3150</v>
      </c>
      <c r="H198" s="26"/>
      <c r="I198" s="50"/>
      <c r="J198" s="51"/>
      <c r="K198" s="27"/>
      <c r="L198" s="50"/>
      <c r="M198" s="65">
        <f t="shared" si="19"/>
        <v>0</v>
      </c>
      <c r="N198" s="71">
        <v>30</v>
      </c>
      <c r="O198" s="68">
        <v>150</v>
      </c>
      <c r="P198" s="63">
        <f t="shared" si="15"/>
        <v>4500</v>
      </c>
      <c r="Q198" s="71"/>
      <c r="R198" s="28"/>
      <c r="S198" s="63">
        <f t="shared" si="16"/>
        <v>0</v>
      </c>
      <c r="T198" s="6">
        <f t="shared" si="17"/>
        <v>51</v>
      </c>
      <c r="U198" s="75">
        <f t="shared" si="18"/>
        <v>7650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</row>
    <row r="199" spans="1:33" s="24" customFormat="1" ht="15.75">
      <c r="A199" s="79">
        <v>141</v>
      </c>
      <c r="B199" s="78"/>
      <c r="C199" s="101" t="s">
        <v>199</v>
      </c>
      <c r="D199" s="25" t="s">
        <v>114</v>
      </c>
      <c r="E199" s="11"/>
      <c r="F199" s="10"/>
      <c r="G199" s="44">
        <f t="shared" si="20"/>
        <v>0</v>
      </c>
      <c r="H199" s="26">
        <v>9</v>
      </c>
      <c r="I199" s="50">
        <v>150</v>
      </c>
      <c r="J199" s="51">
        <f t="shared" si="21"/>
        <v>1350</v>
      </c>
      <c r="K199" s="27"/>
      <c r="L199" s="50"/>
      <c r="M199" s="65">
        <f t="shared" si="19"/>
        <v>0</v>
      </c>
      <c r="N199" s="71"/>
      <c r="O199" s="68"/>
      <c r="P199" s="63">
        <f t="shared" si="15"/>
        <v>0</v>
      </c>
      <c r="Q199" s="71"/>
      <c r="R199" s="28"/>
      <c r="S199" s="63">
        <f t="shared" si="16"/>
        <v>0</v>
      </c>
      <c r="T199" s="6">
        <f t="shared" si="17"/>
        <v>9</v>
      </c>
      <c r="U199" s="75">
        <f t="shared" si="18"/>
        <v>1350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</row>
    <row r="200" spans="1:33" s="24" customFormat="1" ht="15.75">
      <c r="A200" s="79">
        <v>142</v>
      </c>
      <c r="B200" s="78"/>
      <c r="C200" s="101" t="s">
        <v>85</v>
      </c>
      <c r="D200" s="25" t="s">
        <v>114</v>
      </c>
      <c r="E200" s="11"/>
      <c r="F200" s="10"/>
      <c r="G200" s="44">
        <f t="shared" si="20"/>
        <v>0</v>
      </c>
      <c r="H200" s="26">
        <v>20</v>
      </c>
      <c r="I200" s="50">
        <v>120</v>
      </c>
      <c r="J200" s="51">
        <f t="shared" si="21"/>
        <v>2400</v>
      </c>
      <c r="K200" s="27"/>
      <c r="L200" s="50"/>
      <c r="M200" s="65">
        <f t="shared" si="19"/>
        <v>0</v>
      </c>
      <c r="N200" s="71"/>
      <c r="O200" s="68"/>
      <c r="P200" s="63">
        <f t="shared" si="15"/>
        <v>0</v>
      </c>
      <c r="Q200" s="71"/>
      <c r="R200" s="28"/>
      <c r="S200" s="63">
        <f t="shared" si="16"/>
        <v>0</v>
      </c>
      <c r="T200" s="6">
        <f t="shared" si="17"/>
        <v>20</v>
      </c>
      <c r="U200" s="75">
        <f t="shared" si="18"/>
        <v>2400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</row>
    <row r="201" spans="1:33" s="24" customFormat="1" ht="15.75" hidden="1">
      <c r="A201" s="79">
        <v>143</v>
      </c>
      <c r="B201" s="78"/>
      <c r="C201" s="101" t="s">
        <v>127</v>
      </c>
      <c r="D201" s="25" t="s">
        <v>114</v>
      </c>
      <c r="E201" s="11"/>
      <c r="F201" s="10"/>
      <c r="G201" s="44">
        <f t="shared" si="20"/>
        <v>0</v>
      </c>
      <c r="H201" s="26"/>
      <c r="I201" s="50"/>
      <c r="J201" s="51">
        <f t="shared" si="21"/>
        <v>0</v>
      </c>
      <c r="K201" s="27"/>
      <c r="L201" s="50"/>
      <c r="M201" s="65">
        <f t="shared" si="19"/>
        <v>0</v>
      </c>
      <c r="N201" s="71"/>
      <c r="O201" s="68"/>
      <c r="P201" s="63">
        <f t="shared" si="15"/>
        <v>0</v>
      </c>
      <c r="Q201" s="71"/>
      <c r="R201" s="28"/>
      <c r="S201" s="63">
        <f t="shared" si="16"/>
        <v>0</v>
      </c>
      <c r="T201" s="6">
        <f t="shared" si="17"/>
        <v>0</v>
      </c>
      <c r="U201" s="75">
        <f t="shared" si="18"/>
        <v>0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</row>
    <row r="202" spans="1:33" s="24" customFormat="1" ht="15.75">
      <c r="A202" s="79">
        <v>144</v>
      </c>
      <c r="B202" s="78"/>
      <c r="C202" s="101" t="s">
        <v>200</v>
      </c>
      <c r="D202" s="25" t="s">
        <v>114</v>
      </c>
      <c r="E202" s="11"/>
      <c r="F202" s="10"/>
      <c r="G202" s="44">
        <f t="shared" si="20"/>
        <v>0</v>
      </c>
      <c r="H202" s="26">
        <v>9</v>
      </c>
      <c r="I202" s="50">
        <v>150</v>
      </c>
      <c r="J202" s="51">
        <f t="shared" si="21"/>
        <v>1350</v>
      </c>
      <c r="K202" s="27"/>
      <c r="L202" s="50"/>
      <c r="M202" s="65">
        <f t="shared" si="19"/>
        <v>0</v>
      </c>
      <c r="N202" s="71"/>
      <c r="O202" s="68"/>
      <c r="P202" s="63">
        <f t="shared" si="15"/>
        <v>0</v>
      </c>
      <c r="Q202" s="71"/>
      <c r="R202" s="28"/>
      <c r="S202" s="63">
        <f t="shared" si="16"/>
        <v>0</v>
      </c>
      <c r="T202" s="6">
        <f t="shared" si="17"/>
        <v>9</v>
      </c>
      <c r="U202" s="75">
        <f t="shared" si="18"/>
        <v>1350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</row>
    <row r="203" spans="1:33" s="24" customFormat="1" ht="15.75" hidden="1">
      <c r="A203" s="79">
        <v>145</v>
      </c>
      <c r="B203" s="78"/>
      <c r="C203" s="102" t="s">
        <v>100</v>
      </c>
      <c r="D203" s="25" t="s">
        <v>114</v>
      </c>
      <c r="E203" s="11"/>
      <c r="F203" s="10"/>
      <c r="G203" s="44">
        <f t="shared" si="20"/>
        <v>0</v>
      </c>
      <c r="H203" s="26"/>
      <c r="I203" s="50"/>
      <c r="J203" s="51">
        <f t="shared" si="21"/>
        <v>0</v>
      </c>
      <c r="K203" s="27"/>
      <c r="L203" s="50"/>
      <c r="M203" s="65">
        <f t="shared" si="19"/>
        <v>0</v>
      </c>
      <c r="N203" s="71"/>
      <c r="O203" s="68"/>
      <c r="P203" s="63">
        <f t="shared" si="15"/>
        <v>0</v>
      </c>
      <c r="Q203" s="71"/>
      <c r="R203" s="28"/>
      <c r="S203" s="63">
        <f t="shared" si="16"/>
        <v>0</v>
      </c>
      <c r="T203" s="6">
        <f t="shared" si="17"/>
        <v>0</v>
      </c>
      <c r="U203" s="75">
        <f t="shared" si="18"/>
        <v>0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</row>
    <row r="204" spans="1:33" s="24" customFormat="1" ht="15.75">
      <c r="A204" s="79"/>
      <c r="B204" s="78"/>
      <c r="C204" s="102" t="s">
        <v>201</v>
      </c>
      <c r="D204" s="25" t="s">
        <v>114</v>
      </c>
      <c r="E204" s="11"/>
      <c r="F204" s="10"/>
      <c r="G204" s="44"/>
      <c r="H204" s="26">
        <v>20</v>
      </c>
      <c r="I204" s="50">
        <v>120</v>
      </c>
      <c r="J204" s="51">
        <f t="shared" si="21"/>
        <v>2400</v>
      </c>
      <c r="K204" s="27"/>
      <c r="L204" s="50"/>
      <c r="M204" s="65">
        <f t="shared" si="19"/>
        <v>0</v>
      </c>
      <c r="N204" s="71"/>
      <c r="O204" s="68"/>
      <c r="P204" s="63">
        <f t="shared" si="15"/>
        <v>0</v>
      </c>
      <c r="Q204" s="71"/>
      <c r="R204" s="28"/>
      <c r="S204" s="63">
        <f t="shared" si="16"/>
        <v>0</v>
      </c>
      <c r="T204" s="6">
        <f t="shared" si="17"/>
        <v>20</v>
      </c>
      <c r="U204" s="75">
        <f t="shared" si="18"/>
        <v>2400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</row>
    <row r="205" spans="1:33" s="24" customFormat="1" ht="15.75">
      <c r="A205" s="79"/>
      <c r="B205" s="78"/>
      <c r="C205" s="102" t="s">
        <v>186</v>
      </c>
      <c r="D205" s="25" t="s">
        <v>113</v>
      </c>
      <c r="E205" s="11">
        <v>1</v>
      </c>
      <c r="F205" s="10">
        <v>100</v>
      </c>
      <c r="G205" s="44">
        <f t="shared" si="20"/>
        <v>100</v>
      </c>
      <c r="H205" s="26"/>
      <c r="I205" s="50"/>
      <c r="J205" s="51">
        <f t="shared" si="21"/>
        <v>0</v>
      </c>
      <c r="K205" s="27"/>
      <c r="L205" s="50"/>
      <c r="M205" s="65">
        <f t="shared" si="19"/>
        <v>0</v>
      </c>
      <c r="N205" s="71"/>
      <c r="O205" s="68"/>
      <c r="P205" s="63">
        <f t="shared" ref="P205:P215" si="22">N205*O205</f>
        <v>0</v>
      </c>
      <c r="Q205" s="71"/>
      <c r="R205" s="28"/>
      <c r="S205" s="63">
        <f t="shared" ref="S205:S215" si="23">Q205*R205</f>
        <v>0</v>
      </c>
      <c r="T205" s="6">
        <f t="shared" ref="T205:T215" si="24">E205+H205+K205+N205+Q205</f>
        <v>1</v>
      </c>
      <c r="U205" s="75">
        <f t="shared" ref="U205:U215" si="25">S205+P205+M205+J205+G205</f>
        <v>100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</row>
    <row r="206" spans="1:33" s="24" customFormat="1" ht="15.75">
      <c r="A206" s="79"/>
      <c r="B206" s="78"/>
      <c r="C206" s="102" t="s">
        <v>187</v>
      </c>
      <c r="D206" s="25" t="s">
        <v>113</v>
      </c>
      <c r="E206" s="11">
        <v>1</v>
      </c>
      <c r="F206" s="10">
        <v>105</v>
      </c>
      <c r="G206" s="44">
        <f t="shared" si="20"/>
        <v>105</v>
      </c>
      <c r="H206" s="26"/>
      <c r="I206" s="50"/>
      <c r="J206" s="51">
        <f t="shared" si="21"/>
        <v>0</v>
      </c>
      <c r="K206" s="27"/>
      <c r="L206" s="50"/>
      <c r="M206" s="65">
        <f t="shared" si="19"/>
        <v>0</v>
      </c>
      <c r="N206" s="71"/>
      <c r="O206" s="68"/>
      <c r="P206" s="63">
        <f t="shared" si="22"/>
        <v>0</v>
      </c>
      <c r="Q206" s="71"/>
      <c r="R206" s="28"/>
      <c r="S206" s="63">
        <f t="shared" si="23"/>
        <v>0</v>
      </c>
      <c r="T206" s="6">
        <f t="shared" si="24"/>
        <v>1</v>
      </c>
      <c r="U206" s="75">
        <f t="shared" si="25"/>
        <v>105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</row>
    <row r="207" spans="1:33" s="24" customFormat="1" ht="15.75">
      <c r="A207" s="79"/>
      <c r="B207" s="78"/>
      <c r="C207" s="102" t="s">
        <v>188</v>
      </c>
      <c r="D207" s="25" t="s">
        <v>113</v>
      </c>
      <c r="E207" s="11">
        <v>1</v>
      </c>
      <c r="F207" s="10">
        <v>165</v>
      </c>
      <c r="G207" s="44">
        <f t="shared" si="20"/>
        <v>165</v>
      </c>
      <c r="H207" s="26">
        <v>10</v>
      </c>
      <c r="I207" s="50">
        <v>165</v>
      </c>
      <c r="J207" s="51">
        <f t="shared" si="21"/>
        <v>1650</v>
      </c>
      <c r="K207" s="27"/>
      <c r="L207" s="50"/>
      <c r="M207" s="65">
        <f t="shared" si="19"/>
        <v>0</v>
      </c>
      <c r="N207" s="71"/>
      <c r="O207" s="68"/>
      <c r="P207" s="63">
        <f t="shared" si="22"/>
        <v>0</v>
      </c>
      <c r="Q207" s="71"/>
      <c r="R207" s="28"/>
      <c r="S207" s="63">
        <f t="shared" si="23"/>
        <v>0</v>
      </c>
      <c r="T207" s="6">
        <f t="shared" si="24"/>
        <v>11</v>
      </c>
      <c r="U207" s="75">
        <f t="shared" si="25"/>
        <v>1815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</row>
    <row r="208" spans="1:33" s="24" customFormat="1" ht="15.75">
      <c r="A208" s="79"/>
      <c r="B208" s="78"/>
      <c r="C208" s="102" t="s">
        <v>189</v>
      </c>
      <c r="D208" s="25" t="s">
        <v>113</v>
      </c>
      <c r="E208" s="11">
        <v>1</v>
      </c>
      <c r="F208" s="10">
        <v>165</v>
      </c>
      <c r="G208" s="44">
        <f t="shared" si="20"/>
        <v>165</v>
      </c>
      <c r="H208" s="26"/>
      <c r="I208" s="50"/>
      <c r="J208" s="51">
        <f t="shared" si="21"/>
        <v>0</v>
      </c>
      <c r="K208" s="27"/>
      <c r="L208" s="50"/>
      <c r="M208" s="65">
        <f t="shared" si="19"/>
        <v>0</v>
      </c>
      <c r="N208" s="71"/>
      <c r="O208" s="68"/>
      <c r="P208" s="63">
        <f t="shared" si="22"/>
        <v>0</v>
      </c>
      <c r="Q208" s="71"/>
      <c r="R208" s="28"/>
      <c r="S208" s="63">
        <f t="shared" si="23"/>
        <v>0</v>
      </c>
      <c r="T208" s="6">
        <f t="shared" si="24"/>
        <v>1</v>
      </c>
      <c r="U208" s="75">
        <f t="shared" si="25"/>
        <v>165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</row>
    <row r="209" spans="1:33" s="24" customFormat="1" ht="15.75">
      <c r="A209" s="79"/>
      <c r="B209" s="78"/>
      <c r="C209" s="102" t="s">
        <v>190</v>
      </c>
      <c r="D209" s="25" t="s">
        <v>113</v>
      </c>
      <c r="E209" s="11">
        <v>1</v>
      </c>
      <c r="F209" s="10">
        <v>105</v>
      </c>
      <c r="G209" s="44">
        <f t="shared" si="20"/>
        <v>105</v>
      </c>
      <c r="H209" s="26"/>
      <c r="I209" s="50"/>
      <c r="J209" s="51">
        <f t="shared" si="21"/>
        <v>0</v>
      </c>
      <c r="K209" s="27"/>
      <c r="L209" s="50"/>
      <c r="M209" s="65">
        <f t="shared" si="19"/>
        <v>0</v>
      </c>
      <c r="N209" s="71"/>
      <c r="O209" s="68"/>
      <c r="P209" s="63">
        <f t="shared" si="22"/>
        <v>0</v>
      </c>
      <c r="Q209" s="71"/>
      <c r="R209" s="28"/>
      <c r="S209" s="63">
        <f t="shared" si="23"/>
        <v>0</v>
      </c>
      <c r="T209" s="6">
        <f t="shared" si="24"/>
        <v>1</v>
      </c>
      <c r="U209" s="75">
        <f t="shared" si="25"/>
        <v>105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</row>
    <row r="210" spans="1:33" s="24" customFormat="1" ht="15.75">
      <c r="A210" s="79"/>
      <c r="B210" s="78"/>
      <c r="C210" s="102" t="s">
        <v>191</v>
      </c>
      <c r="D210" s="25" t="s">
        <v>113</v>
      </c>
      <c r="E210" s="11">
        <v>1</v>
      </c>
      <c r="F210" s="10">
        <v>100</v>
      </c>
      <c r="G210" s="44">
        <f t="shared" si="20"/>
        <v>100</v>
      </c>
      <c r="H210" s="26"/>
      <c r="I210" s="50"/>
      <c r="J210" s="51">
        <f t="shared" si="21"/>
        <v>0</v>
      </c>
      <c r="K210" s="27"/>
      <c r="L210" s="50"/>
      <c r="M210" s="65">
        <f t="shared" si="19"/>
        <v>0</v>
      </c>
      <c r="N210" s="71"/>
      <c r="O210" s="68"/>
      <c r="P210" s="63">
        <f t="shared" si="22"/>
        <v>0</v>
      </c>
      <c r="Q210" s="71"/>
      <c r="R210" s="28"/>
      <c r="S210" s="63">
        <f t="shared" si="23"/>
        <v>0</v>
      </c>
      <c r="T210" s="6">
        <f t="shared" si="24"/>
        <v>1</v>
      </c>
      <c r="U210" s="75">
        <f t="shared" si="25"/>
        <v>100</v>
      </c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</row>
    <row r="211" spans="1:33" s="24" customFormat="1" ht="17.25" customHeight="1">
      <c r="A211" s="79">
        <v>146</v>
      </c>
      <c r="B211" s="78"/>
      <c r="C211" s="102" t="s">
        <v>110</v>
      </c>
      <c r="D211" s="25" t="s">
        <v>113</v>
      </c>
      <c r="E211" s="11">
        <v>30</v>
      </c>
      <c r="F211" s="10">
        <v>21</v>
      </c>
      <c r="G211" s="44">
        <f t="shared" si="20"/>
        <v>630</v>
      </c>
      <c r="H211" s="26"/>
      <c r="I211" s="50"/>
      <c r="J211" s="51">
        <f t="shared" si="21"/>
        <v>0</v>
      </c>
      <c r="K211" s="27"/>
      <c r="L211" s="50"/>
      <c r="M211" s="65">
        <f t="shared" ref="M211:M215" si="26">K211*L211</f>
        <v>0</v>
      </c>
      <c r="N211" s="71">
        <v>25</v>
      </c>
      <c r="O211" s="68">
        <v>21</v>
      </c>
      <c r="P211" s="63">
        <f t="shared" si="22"/>
        <v>525</v>
      </c>
      <c r="Q211" s="71"/>
      <c r="R211" s="28"/>
      <c r="S211" s="63">
        <f t="shared" si="23"/>
        <v>0</v>
      </c>
      <c r="T211" s="6">
        <f t="shared" si="24"/>
        <v>55</v>
      </c>
      <c r="U211" s="75">
        <f t="shared" si="25"/>
        <v>1155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</row>
    <row r="212" spans="1:33" s="24" customFormat="1" ht="16.5" customHeight="1">
      <c r="A212" s="81"/>
      <c r="B212" s="78"/>
      <c r="C212" s="102" t="s">
        <v>110</v>
      </c>
      <c r="D212" s="25" t="s">
        <v>113</v>
      </c>
      <c r="E212" s="36">
        <v>5</v>
      </c>
      <c r="F212" s="37">
        <v>17</v>
      </c>
      <c r="G212" s="44">
        <f t="shared" si="20"/>
        <v>85</v>
      </c>
      <c r="H212" s="46"/>
      <c r="I212" s="53"/>
      <c r="J212" s="51"/>
      <c r="K212" s="38"/>
      <c r="L212" s="53"/>
      <c r="M212" s="65">
        <f t="shared" si="26"/>
        <v>0</v>
      </c>
      <c r="N212" s="72"/>
      <c r="O212" s="69"/>
      <c r="P212" s="63">
        <f t="shared" si="22"/>
        <v>0</v>
      </c>
      <c r="Q212" s="72"/>
      <c r="R212" s="39"/>
      <c r="S212" s="63">
        <f t="shared" si="23"/>
        <v>0</v>
      </c>
      <c r="T212" s="6">
        <f t="shared" si="24"/>
        <v>5</v>
      </c>
      <c r="U212" s="75">
        <f t="shared" si="25"/>
        <v>85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</row>
    <row r="213" spans="1:33" s="24" customFormat="1" ht="17.25" customHeight="1">
      <c r="A213" s="81"/>
      <c r="B213" s="78"/>
      <c r="C213" s="104" t="s">
        <v>209</v>
      </c>
      <c r="D213" s="25" t="s">
        <v>113</v>
      </c>
      <c r="E213" s="36"/>
      <c r="F213" s="37"/>
      <c r="G213" s="48"/>
      <c r="H213" s="46"/>
      <c r="I213" s="53"/>
      <c r="J213" s="54"/>
      <c r="K213" s="38"/>
      <c r="L213" s="53"/>
      <c r="M213" s="65"/>
      <c r="N213" s="72"/>
      <c r="O213" s="69"/>
      <c r="P213" s="63"/>
      <c r="Q213" s="72">
        <v>10</v>
      </c>
      <c r="R213" s="39">
        <v>15</v>
      </c>
      <c r="S213" s="63">
        <f t="shared" si="23"/>
        <v>150</v>
      </c>
      <c r="T213" s="6">
        <f t="shared" si="24"/>
        <v>10</v>
      </c>
      <c r="U213" s="75">
        <f t="shared" si="25"/>
        <v>150</v>
      </c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</row>
    <row r="214" spans="1:33" s="24" customFormat="1" ht="19.5" customHeight="1">
      <c r="A214" s="81">
        <v>147</v>
      </c>
      <c r="B214" s="78"/>
      <c r="C214" s="104" t="s">
        <v>123</v>
      </c>
      <c r="D214" s="25" t="s">
        <v>113</v>
      </c>
      <c r="E214" s="36"/>
      <c r="F214" s="37"/>
      <c r="G214" s="48">
        <f t="shared" si="20"/>
        <v>0</v>
      </c>
      <c r="H214" s="46">
        <v>30</v>
      </c>
      <c r="I214" s="53">
        <v>17</v>
      </c>
      <c r="J214" s="54">
        <f t="shared" si="21"/>
        <v>510</v>
      </c>
      <c r="K214" s="38"/>
      <c r="L214" s="53"/>
      <c r="M214" s="65">
        <f t="shared" si="26"/>
        <v>0</v>
      </c>
      <c r="N214" s="72"/>
      <c r="O214" s="69"/>
      <c r="P214" s="63">
        <f t="shared" si="22"/>
        <v>0</v>
      </c>
      <c r="Q214" s="72"/>
      <c r="R214" s="39"/>
      <c r="S214" s="63">
        <f t="shared" si="23"/>
        <v>0</v>
      </c>
      <c r="T214" s="6">
        <f t="shared" si="24"/>
        <v>30</v>
      </c>
      <c r="U214" s="75">
        <f t="shared" si="25"/>
        <v>510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</row>
    <row r="215" spans="1:33" s="24" customFormat="1" ht="21" customHeight="1" thickBot="1">
      <c r="A215" s="47"/>
      <c r="B215" s="78"/>
      <c r="C215" s="105" t="s">
        <v>193</v>
      </c>
      <c r="D215" s="25" t="s">
        <v>113</v>
      </c>
      <c r="E215" s="106">
        <v>1</v>
      </c>
      <c r="F215" s="107">
        <v>205</v>
      </c>
      <c r="G215" s="108">
        <f t="shared" si="20"/>
        <v>205</v>
      </c>
      <c r="H215" s="109"/>
      <c r="I215" s="110"/>
      <c r="J215" s="111">
        <f t="shared" si="21"/>
        <v>0</v>
      </c>
      <c r="K215" s="112"/>
      <c r="L215" s="110"/>
      <c r="M215" s="113">
        <f t="shared" si="26"/>
        <v>0</v>
      </c>
      <c r="N215" s="114">
        <v>3</v>
      </c>
      <c r="O215" s="115">
        <v>205</v>
      </c>
      <c r="P215" s="116">
        <f t="shared" si="22"/>
        <v>615</v>
      </c>
      <c r="Q215" s="114"/>
      <c r="R215" s="117"/>
      <c r="S215" s="116">
        <f t="shared" si="23"/>
        <v>0</v>
      </c>
      <c r="T215" s="118">
        <f t="shared" si="24"/>
        <v>4</v>
      </c>
      <c r="U215" s="119">
        <f t="shared" si="25"/>
        <v>820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</row>
    <row r="216" spans="1:33" s="42" customFormat="1" ht="17.25" customHeight="1" thickBot="1">
      <c r="A216" s="120" t="s">
        <v>115</v>
      </c>
      <c r="B216" s="122"/>
      <c r="C216" s="40" t="s">
        <v>115</v>
      </c>
      <c r="D216" s="121"/>
      <c r="E216" s="56">
        <f>SUM(E12:E212)</f>
        <v>1377</v>
      </c>
      <c r="F216" s="57"/>
      <c r="G216" s="58">
        <f>SUM(G12:G215)</f>
        <v>50005</v>
      </c>
      <c r="H216" s="59">
        <f>SUM(H12:H214)</f>
        <v>771</v>
      </c>
      <c r="I216" s="58"/>
      <c r="J216" s="58">
        <f>SUM(J12:J214)</f>
        <v>30197.5</v>
      </c>
      <c r="K216" s="60">
        <f>SUM(K12:K214)</f>
        <v>106</v>
      </c>
      <c r="L216" s="58"/>
      <c r="M216" s="66">
        <f>SUM(M12:M214)</f>
        <v>5401</v>
      </c>
      <c r="N216" s="62"/>
      <c r="O216" s="66"/>
      <c r="P216" s="66">
        <f>SUM(P12:P215)</f>
        <v>17014</v>
      </c>
      <c r="Q216" s="62"/>
      <c r="R216" s="61"/>
      <c r="S216" s="61">
        <f>SUM(S12:S215)</f>
        <v>5000</v>
      </c>
      <c r="T216" s="62">
        <f>SUM(T12:T214)</f>
        <v>2538</v>
      </c>
      <c r="U216" s="76">
        <f>SUM(U12:U215)</f>
        <v>107617.5</v>
      </c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</row>
    <row r="217" spans="1:33" ht="15.75">
      <c r="A217" s="12"/>
      <c r="B217" s="84"/>
      <c r="C217" s="21"/>
      <c r="D217" s="23"/>
      <c r="E217" s="12"/>
      <c r="F217" s="13"/>
      <c r="G217" s="45"/>
      <c r="H217" s="14"/>
      <c r="I217" s="55"/>
      <c r="J217" s="45"/>
      <c r="K217" s="15"/>
      <c r="L217" s="55"/>
      <c r="M217" s="67"/>
      <c r="N217" s="73"/>
      <c r="O217" s="67"/>
      <c r="P217" s="67"/>
      <c r="Q217" s="73"/>
      <c r="R217" s="16"/>
      <c r="S217" s="16"/>
      <c r="T217" s="17"/>
      <c r="U217" s="77"/>
    </row>
    <row r="218" spans="1:33" ht="15.75">
      <c r="A218" s="12"/>
      <c r="B218" s="84"/>
      <c r="C218" s="21"/>
      <c r="D218" s="23"/>
      <c r="E218" s="12"/>
      <c r="F218" s="13"/>
      <c r="G218" s="45"/>
      <c r="H218" s="14"/>
      <c r="I218" s="55"/>
      <c r="J218" s="45"/>
      <c r="K218" s="15"/>
      <c r="L218" s="55"/>
      <c r="M218" s="67"/>
      <c r="N218" s="73"/>
      <c r="O218" s="67"/>
      <c r="P218" s="67"/>
      <c r="Q218" s="73"/>
      <c r="R218" s="16"/>
      <c r="S218" s="16"/>
      <c r="T218" s="17"/>
      <c r="U218" s="77"/>
    </row>
    <row r="219" spans="1:33" ht="15.75">
      <c r="A219" s="12"/>
      <c r="B219" s="84"/>
      <c r="C219" s="21"/>
      <c r="D219" s="23"/>
      <c r="E219" s="12"/>
      <c r="F219" s="13"/>
      <c r="G219" s="45"/>
      <c r="H219" s="14"/>
      <c r="I219" s="55"/>
      <c r="J219" s="45"/>
      <c r="K219" s="15"/>
      <c r="L219" s="55"/>
      <c r="M219" s="67"/>
      <c r="N219" s="73"/>
      <c r="O219" s="67"/>
      <c r="P219" s="67"/>
      <c r="Q219" s="73"/>
      <c r="R219" s="16"/>
      <c r="S219" s="16"/>
      <c r="T219" s="17"/>
      <c r="U219" s="77"/>
    </row>
    <row r="220" spans="1:33" ht="15.75">
      <c r="A220" s="12"/>
      <c r="B220" s="84"/>
      <c r="C220" s="21"/>
      <c r="D220" s="23"/>
      <c r="E220" s="12"/>
      <c r="F220" s="13"/>
      <c r="G220" s="45"/>
      <c r="H220" s="14"/>
      <c r="I220" s="55"/>
      <c r="J220" s="45"/>
      <c r="K220" s="15"/>
      <c r="L220" s="55"/>
      <c r="M220" s="67"/>
      <c r="N220" s="73"/>
      <c r="O220" s="67"/>
      <c r="P220" s="67"/>
      <c r="Q220" s="73"/>
      <c r="R220" s="16"/>
      <c r="S220" s="16"/>
      <c r="T220" s="17"/>
      <c r="U220" s="77"/>
    </row>
    <row r="221" spans="1:33" ht="15.75">
      <c r="A221" s="12"/>
      <c r="B221" s="84"/>
      <c r="C221" s="21"/>
      <c r="D221" s="23"/>
      <c r="E221" s="12"/>
      <c r="F221" s="13"/>
      <c r="G221" s="45"/>
      <c r="H221" s="14"/>
      <c r="I221" s="55"/>
      <c r="J221" s="45"/>
      <c r="K221" s="15"/>
      <c r="L221" s="55"/>
      <c r="M221" s="67"/>
      <c r="N221" s="73"/>
      <c r="O221" s="67"/>
      <c r="P221" s="67"/>
      <c r="Q221" s="73"/>
      <c r="R221" s="16"/>
      <c r="S221" s="16"/>
      <c r="T221" s="17"/>
      <c r="U221" s="77"/>
    </row>
    <row r="222" spans="1:33" ht="15.75">
      <c r="A222" s="12"/>
      <c r="B222" s="84"/>
      <c r="C222" s="21"/>
      <c r="D222" s="23"/>
      <c r="E222" s="12"/>
      <c r="F222" s="13"/>
      <c r="G222" s="45"/>
      <c r="H222" s="14"/>
      <c r="I222" s="55"/>
      <c r="J222" s="45"/>
      <c r="K222" s="15"/>
      <c r="L222" s="55"/>
      <c r="M222" s="67"/>
      <c r="N222" s="73"/>
      <c r="O222" s="67"/>
      <c r="P222" s="67"/>
      <c r="Q222" s="73"/>
      <c r="R222" s="16"/>
      <c r="S222" s="16"/>
      <c r="T222" s="17"/>
      <c r="U222" s="77"/>
    </row>
    <row r="223" spans="1:33" ht="15.75">
      <c r="A223" s="12"/>
      <c r="B223" s="84"/>
      <c r="C223" s="21"/>
      <c r="D223" s="23"/>
      <c r="E223" s="12"/>
      <c r="F223" s="13"/>
      <c r="G223" s="45"/>
      <c r="H223" s="14"/>
      <c r="I223" s="55"/>
      <c r="J223" s="45"/>
      <c r="K223" s="15"/>
      <c r="L223" s="55"/>
      <c r="M223" s="67"/>
      <c r="N223" s="73"/>
      <c r="O223" s="67"/>
      <c r="P223" s="67"/>
      <c r="Q223" s="73"/>
      <c r="R223" s="16"/>
      <c r="S223" s="16"/>
      <c r="T223" s="17"/>
      <c r="U223" s="77"/>
    </row>
    <row r="224" spans="1:33" ht="15.75">
      <c r="A224" s="12"/>
      <c r="B224" s="84"/>
      <c r="C224" s="21"/>
      <c r="D224" s="23"/>
      <c r="E224" s="12"/>
      <c r="F224" s="13"/>
      <c r="G224" s="45"/>
      <c r="H224" s="14"/>
      <c r="I224" s="55"/>
      <c r="J224" s="45"/>
      <c r="K224" s="15"/>
      <c r="L224" s="55"/>
      <c r="M224" s="67"/>
      <c r="N224" s="73"/>
      <c r="O224" s="67"/>
      <c r="P224" s="67"/>
      <c r="Q224" s="73"/>
      <c r="R224" s="16"/>
      <c r="S224" s="16"/>
      <c r="T224" s="17"/>
      <c r="U224" s="77"/>
    </row>
    <row r="225" spans="1:21" ht="15.75">
      <c r="A225" s="12"/>
      <c r="B225" s="84"/>
      <c r="C225" s="21"/>
      <c r="D225" s="23"/>
      <c r="E225" s="12"/>
      <c r="F225" s="13"/>
      <c r="G225" s="45"/>
      <c r="H225" s="14"/>
      <c r="I225" s="55"/>
      <c r="J225" s="45"/>
      <c r="K225" s="15"/>
      <c r="L225" s="55"/>
      <c r="M225" s="67"/>
      <c r="N225" s="73"/>
      <c r="O225" s="67"/>
      <c r="P225" s="67"/>
      <c r="Q225" s="73"/>
      <c r="R225" s="16"/>
      <c r="S225" s="16"/>
      <c r="T225" s="17"/>
      <c r="U225" s="77"/>
    </row>
    <row r="226" spans="1:21" ht="15.75">
      <c r="A226" s="12"/>
      <c r="B226" s="84"/>
      <c r="C226" s="21"/>
      <c r="D226" s="23"/>
      <c r="E226" s="12"/>
      <c r="F226" s="13"/>
      <c r="G226" s="45"/>
      <c r="H226" s="14"/>
      <c r="I226" s="55"/>
      <c r="J226" s="45"/>
      <c r="K226" s="15"/>
      <c r="L226" s="55"/>
      <c r="M226" s="67"/>
      <c r="N226" s="73"/>
      <c r="O226" s="67"/>
      <c r="P226" s="67"/>
      <c r="Q226" s="73"/>
      <c r="R226" s="16"/>
      <c r="S226" s="16"/>
      <c r="T226" s="17"/>
      <c r="U226" s="77"/>
    </row>
    <row r="227" spans="1:21" ht="15.75">
      <c r="A227" s="12"/>
      <c r="B227" s="84"/>
      <c r="C227" s="21"/>
      <c r="D227" s="23"/>
      <c r="E227" s="12"/>
      <c r="F227" s="13"/>
      <c r="G227" s="45"/>
      <c r="H227" s="14"/>
      <c r="I227" s="55"/>
      <c r="J227" s="45"/>
      <c r="K227" s="15"/>
      <c r="L227" s="55"/>
      <c r="M227" s="67"/>
      <c r="N227" s="73"/>
      <c r="O227" s="67"/>
      <c r="P227" s="67"/>
      <c r="Q227" s="73"/>
      <c r="R227" s="16"/>
      <c r="S227" s="16"/>
      <c r="T227" s="17"/>
      <c r="U227" s="77"/>
    </row>
    <row r="228" spans="1:21" ht="15.75">
      <c r="A228" s="12"/>
      <c r="B228" s="84"/>
      <c r="C228" s="21"/>
      <c r="D228" s="23"/>
      <c r="E228" s="12"/>
      <c r="F228" s="13"/>
      <c r="G228" s="45"/>
      <c r="H228" s="14"/>
      <c r="I228" s="55"/>
      <c r="J228" s="45"/>
      <c r="K228" s="15"/>
      <c r="L228" s="55"/>
      <c r="M228" s="67"/>
      <c r="N228" s="73"/>
      <c r="O228" s="67"/>
      <c r="P228" s="67"/>
      <c r="Q228" s="73"/>
      <c r="R228" s="16"/>
      <c r="S228" s="16"/>
      <c r="T228" s="17"/>
      <c r="U228" s="77"/>
    </row>
    <row r="229" spans="1:21" ht="15.75">
      <c r="A229" s="12"/>
      <c r="B229" s="84"/>
      <c r="C229" s="21"/>
      <c r="D229" s="23"/>
      <c r="E229" s="12"/>
      <c r="F229" s="13"/>
      <c r="G229" s="45"/>
      <c r="H229" s="14"/>
      <c r="I229" s="55"/>
      <c r="J229" s="45"/>
      <c r="K229" s="15"/>
      <c r="L229" s="55"/>
      <c r="M229" s="67"/>
      <c r="N229" s="73"/>
      <c r="O229" s="67"/>
      <c r="P229" s="67"/>
      <c r="Q229" s="73"/>
      <c r="R229" s="16"/>
      <c r="S229" s="16"/>
      <c r="T229" s="17"/>
      <c r="U229" s="77"/>
    </row>
    <row r="230" spans="1:21" ht="15.75">
      <c r="A230" s="12"/>
      <c r="B230" s="84"/>
      <c r="C230" s="21"/>
      <c r="D230" s="23"/>
      <c r="E230" s="12"/>
      <c r="F230" s="13"/>
      <c r="G230" s="45"/>
      <c r="H230" s="14"/>
      <c r="I230" s="55"/>
      <c r="J230" s="45"/>
      <c r="K230" s="15"/>
      <c r="L230" s="55"/>
      <c r="M230" s="67"/>
      <c r="N230" s="73"/>
      <c r="O230" s="67"/>
      <c r="P230" s="67"/>
      <c r="Q230" s="73"/>
      <c r="R230" s="16"/>
      <c r="S230" s="16"/>
      <c r="T230" s="17"/>
      <c r="U230" s="77"/>
    </row>
    <row r="231" spans="1:21" s="1" customFormat="1" ht="15.75">
      <c r="A231" s="12"/>
      <c r="B231" s="84"/>
      <c r="C231" s="21"/>
      <c r="D231" s="23"/>
      <c r="E231" s="12"/>
      <c r="F231" s="13"/>
      <c r="G231" s="45"/>
      <c r="H231" s="14"/>
      <c r="I231" s="55"/>
      <c r="J231" s="45"/>
      <c r="K231" s="15"/>
      <c r="L231" s="55"/>
      <c r="M231" s="67"/>
      <c r="N231" s="73"/>
      <c r="O231" s="67"/>
      <c r="P231" s="67"/>
      <c r="Q231" s="73"/>
      <c r="R231" s="16"/>
      <c r="S231" s="16"/>
      <c r="T231" s="17"/>
      <c r="U231" s="77"/>
    </row>
    <row r="232" spans="1:21" s="1" customFormat="1" ht="15.75">
      <c r="A232" s="12"/>
      <c r="B232" s="84"/>
      <c r="C232" s="21"/>
      <c r="D232" s="23"/>
      <c r="E232" s="12"/>
      <c r="F232" s="13"/>
      <c r="G232" s="45"/>
      <c r="H232" s="14"/>
      <c r="I232" s="55"/>
      <c r="J232" s="45"/>
      <c r="K232" s="15"/>
      <c r="L232" s="55"/>
      <c r="M232" s="67"/>
      <c r="N232" s="73"/>
      <c r="O232" s="67"/>
      <c r="P232" s="67"/>
      <c r="Q232" s="73"/>
      <c r="R232" s="16"/>
      <c r="S232" s="16"/>
      <c r="T232" s="17"/>
      <c r="U232" s="77"/>
    </row>
    <row r="233" spans="1:21" s="1" customFormat="1" ht="15.75">
      <c r="A233" s="12"/>
      <c r="B233" s="84"/>
      <c r="C233" s="21"/>
      <c r="D233" s="23"/>
      <c r="E233" s="12"/>
      <c r="F233" s="13"/>
      <c r="G233" s="45"/>
      <c r="H233" s="14"/>
      <c r="I233" s="55"/>
      <c r="J233" s="45"/>
      <c r="K233" s="15"/>
      <c r="L233" s="55"/>
      <c r="M233" s="67"/>
      <c r="N233" s="73"/>
      <c r="O233" s="67"/>
      <c r="P233" s="67"/>
      <c r="Q233" s="73"/>
      <c r="R233" s="16"/>
      <c r="S233" s="16"/>
      <c r="T233" s="17"/>
      <c r="U233" s="77"/>
    </row>
    <row r="234" spans="1:21" s="1" customFormat="1" ht="15.75">
      <c r="A234" s="12"/>
      <c r="B234" s="84"/>
      <c r="C234" s="21"/>
      <c r="D234" s="23"/>
      <c r="E234" s="12"/>
      <c r="F234" s="13"/>
      <c r="G234" s="45"/>
      <c r="H234" s="14"/>
      <c r="I234" s="55"/>
      <c r="J234" s="45"/>
      <c r="K234" s="15"/>
      <c r="L234" s="55"/>
      <c r="M234" s="67"/>
      <c r="N234" s="73"/>
      <c r="O234" s="67"/>
      <c r="P234" s="67"/>
      <c r="Q234" s="73"/>
      <c r="R234" s="16"/>
      <c r="S234" s="16"/>
      <c r="T234" s="17"/>
      <c r="U234" s="77"/>
    </row>
    <row r="235" spans="1:21" s="1" customFormat="1" ht="15.75">
      <c r="A235" s="12"/>
      <c r="B235" s="84"/>
      <c r="C235" s="21"/>
      <c r="D235" s="23"/>
      <c r="E235" s="12"/>
      <c r="F235" s="13"/>
      <c r="G235" s="45"/>
      <c r="H235" s="14"/>
      <c r="I235" s="55"/>
      <c r="J235" s="45"/>
      <c r="K235" s="15"/>
      <c r="L235" s="55"/>
      <c r="M235" s="67"/>
      <c r="N235" s="73"/>
      <c r="O235" s="67"/>
      <c r="P235" s="67"/>
      <c r="Q235" s="73"/>
      <c r="R235" s="16"/>
      <c r="S235" s="16"/>
      <c r="T235" s="17"/>
      <c r="U235" s="77"/>
    </row>
    <row r="236" spans="1:21" s="1" customFormat="1" ht="15.75">
      <c r="A236" s="12"/>
      <c r="B236" s="84"/>
      <c r="C236" s="21"/>
      <c r="D236" s="23"/>
      <c r="E236" s="12"/>
      <c r="F236" s="13"/>
      <c r="G236" s="45"/>
      <c r="H236" s="14"/>
      <c r="I236" s="55"/>
      <c r="J236" s="45"/>
      <c r="K236" s="15"/>
      <c r="L236" s="55"/>
      <c r="M236" s="67"/>
      <c r="N236" s="73"/>
      <c r="O236" s="67"/>
      <c r="P236" s="67"/>
      <c r="Q236" s="73"/>
      <c r="R236" s="16"/>
      <c r="S236" s="16"/>
      <c r="T236" s="17"/>
      <c r="U236" s="77"/>
    </row>
    <row r="237" spans="1:21" s="1" customFormat="1" ht="15.75">
      <c r="A237" s="12"/>
      <c r="B237" s="84"/>
      <c r="C237" s="21"/>
      <c r="D237" s="23"/>
      <c r="E237" s="12"/>
      <c r="F237" s="13"/>
      <c r="G237" s="45"/>
      <c r="H237" s="14"/>
      <c r="I237" s="55"/>
      <c r="J237" s="45"/>
      <c r="K237" s="15"/>
      <c r="L237" s="55"/>
      <c r="M237" s="67"/>
      <c r="N237" s="73"/>
      <c r="O237" s="67"/>
      <c r="P237" s="67"/>
      <c r="Q237" s="73"/>
      <c r="R237" s="16"/>
      <c r="S237" s="16"/>
      <c r="T237" s="17"/>
      <c r="U237" s="77"/>
    </row>
    <row r="238" spans="1:21" s="1" customFormat="1" ht="15.75">
      <c r="A238" s="12"/>
      <c r="B238" s="84"/>
      <c r="C238" s="21"/>
      <c r="D238" s="23"/>
      <c r="E238" s="12"/>
      <c r="F238" s="13"/>
      <c r="G238" s="45"/>
      <c r="H238" s="14"/>
      <c r="I238" s="55"/>
      <c r="J238" s="45"/>
      <c r="K238" s="15"/>
      <c r="L238" s="55"/>
      <c r="M238" s="67"/>
      <c r="N238" s="73"/>
      <c r="O238" s="67"/>
      <c r="P238" s="67"/>
      <c r="Q238" s="73"/>
      <c r="R238" s="16"/>
      <c r="S238" s="16"/>
      <c r="T238" s="17"/>
      <c r="U238" s="77"/>
    </row>
    <row r="239" spans="1:21" s="1" customFormat="1" ht="15.75">
      <c r="A239" s="12"/>
      <c r="B239" s="84"/>
      <c r="C239" s="21"/>
      <c r="D239" s="23"/>
      <c r="E239" s="12"/>
      <c r="F239" s="13"/>
      <c r="G239" s="45"/>
      <c r="H239" s="14"/>
      <c r="I239" s="55"/>
      <c r="J239" s="45"/>
      <c r="K239" s="15"/>
      <c r="L239" s="55"/>
      <c r="M239" s="67"/>
      <c r="N239" s="73"/>
      <c r="O239" s="67"/>
      <c r="P239" s="67"/>
      <c r="Q239" s="73"/>
      <c r="R239" s="16"/>
      <c r="S239" s="16"/>
      <c r="T239" s="17"/>
      <c r="U239" s="77"/>
    </row>
    <row r="240" spans="1:21" s="1" customFormat="1" ht="15.75">
      <c r="A240" s="12"/>
      <c r="B240" s="84"/>
      <c r="C240" s="21"/>
      <c r="D240" s="23"/>
      <c r="E240" s="12"/>
      <c r="F240" s="13"/>
      <c r="G240" s="45"/>
      <c r="H240" s="14"/>
      <c r="I240" s="55"/>
      <c r="J240" s="45"/>
      <c r="K240" s="15"/>
      <c r="L240" s="55"/>
      <c r="M240" s="67"/>
      <c r="N240" s="73"/>
      <c r="O240" s="67"/>
      <c r="P240" s="67"/>
      <c r="Q240" s="73"/>
      <c r="R240" s="16"/>
      <c r="S240" s="16"/>
      <c r="T240" s="17"/>
      <c r="U240" s="77"/>
    </row>
    <row r="241" spans="1:21" s="1" customFormat="1" ht="15.75">
      <c r="A241" s="12"/>
      <c r="B241" s="84"/>
      <c r="C241" s="21"/>
      <c r="D241" s="23"/>
      <c r="E241" s="12"/>
      <c r="F241" s="13"/>
      <c r="G241" s="45"/>
      <c r="H241" s="14"/>
      <c r="I241" s="55"/>
      <c r="J241" s="45"/>
      <c r="K241" s="15"/>
      <c r="L241" s="55"/>
      <c r="M241" s="67"/>
      <c r="N241" s="73"/>
      <c r="O241" s="67"/>
      <c r="P241" s="67"/>
      <c r="Q241" s="73"/>
      <c r="R241" s="16"/>
      <c r="S241" s="16"/>
      <c r="T241" s="17"/>
      <c r="U241" s="77"/>
    </row>
    <row r="242" spans="1:21" s="1" customFormat="1" ht="15.75">
      <c r="A242" s="12"/>
      <c r="B242" s="84"/>
      <c r="C242" s="21"/>
      <c r="D242" s="23"/>
      <c r="E242" s="12"/>
      <c r="F242" s="13"/>
      <c r="G242" s="45"/>
      <c r="H242" s="14"/>
      <c r="I242" s="55"/>
      <c r="J242" s="45"/>
      <c r="K242" s="15"/>
      <c r="L242" s="55"/>
      <c r="M242" s="67"/>
      <c r="N242" s="73"/>
      <c r="O242" s="67"/>
      <c r="P242" s="67"/>
      <c r="Q242" s="73"/>
      <c r="R242" s="16"/>
      <c r="S242" s="16"/>
      <c r="T242" s="17"/>
      <c r="U242" s="77"/>
    </row>
    <row r="243" spans="1:21" s="1" customFormat="1" ht="15.75">
      <c r="A243" s="12"/>
      <c r="B243" s="84"/>
      <c r="C243" s="21"/>
      <c r="D243" s="23"/>
      <c r="E243" s="12"/>
      <c r="F243" s="13"/>
      <c r="G243" s="45"/>
      <c r="H243" s="14"/>
      <c r="I243" s="55"/>
      <c r="J243" s="45"/>
      <c r="K243" s="15"/>
      <c r="L243" s="55"/>
      <c r="M243" s="67"/>
      <c r="N243" s="73"/>
      <c r="O243" s="67"/>
      <c r="P243" s="67"/>
      <c r="Q243" s="73"/>
      <c r="R243" s="16"/>
      <c r="S243" s="16"/>
      <c r="T243" s="17"/>
      <c r="U243" s="77"/>
    </row>
    <row r="244" spans="1:21" s="1" customFormat="1" ht="15.75">
      <c r="A244" s="12"/>
      <c r="B244" s="84"/>
      <c r="C244" s="21"/>
      <c r="D244" s="23"/>
      <c r="E244" s="12"/>
      <c r="F244" s="13"/>
      <c r="G244" s="45"/>
      <c r="H244" s="14"/>
      <c r="I244" s="55"/>
      <c r="J244" s="45"/>
      <c r="K244" s="15"/>
      <c r="L244" s="55"/>
      <c r="M244" s="67"/>
      <c r="N244" s="73"/>
      <c r="O244" s="67"/>
      <c r="P244" s="67"/>
      <c r="Q244" s="73"/>
      <c r="R244" s="16"/>
      <c r="S244" s="16"/>
      <c r="T244" s="17"/>
      <c r="U244" s="77"/>
    </row>
    <row r="245" spans="1:21" s="1" customFormat="1" ht="15.75">
      <c r="A245" s="12"/>
      <c r="B245" s="84"/>
      <c r="C245" s="21"/>
      <c r="D245" s="23"/>
      <c r="E245" s="12"/>
      <c r="F245" s="13"/>
      <c r="G245" s="45"/>
      <c r="H245" s="14"/>
      <c r="I245" s="55"/>
      <c r="J245" s="45"/>
      <c r="K245" s="15"/>
      <c r="L245" s="55"/>
      <c r="M245" s="67"/>
      <c r="N245" s="73"/>
      <c r="O245" s="67"/>
      <c r="P245" s="67"/>
      <c r="Q245" s="73"/>
      <c r="R245" s="16"/>
      <c r="S245" s="16"/>
      <c r="T245" s="17"/>
      <c r="U245" s="77"/>
    </row>
    <row r="246" spans="1:21" s="1" customFormat="1" ht="15.75">
      <c r="A246" s="12"/>
      <c r="B246" s="84"/>
      <c r="C246" s="21"/>
      <c r="D246" s="23"/>
      <c r="E246" s="12"/>
      <c r="F246" s="13"/>
      <c r="G246" s="45"/>
      <c r="H246" s="14"/>
      <c r="I246" s="55"/>
      <c r="J246" s="45"/>
      <c r="K246" s="15"/>
      <c r="L246" s="55"/>
      <c r="M246" s="67"/>
      <c r="N246" s="73"/>
      <c r="O246" s="67"/>
      <c r="P246" s="67"/>
      <c r="Q246" s="73"/>
      <c r="R246" s="16"/>
      <c r="S246" s="16"/>
      <c r="T246" s="17"/>
      <c r="U246" s="77"/>
    </row>
    <row r="247" spans="1:21" s="1" customFormat="1" ht="15.75">
      <c r="A247" s="12"/>
      <c r="B247" s="84"/>
      <c r="C247" s="21"/>
      <c r="D247" s="23"/>
      <c r="E247" s="12"/>
      <c r="F247" s="13"/>
      <c r="G247" s="45"/>
      <c r="H247" s="14"/>
      <c r="I247" s="55"/>
      <c r="J247" s="45"/>
      <c r="K247" s="15"/>
      <c r="L247" s="55"/>
      <c r="M247" s="67"/>
      <c r="N247" s="73"/>
      <c r="O247" s="67"/>
      <c r="P247" s="67"/>
      <c r="Q247" s="73"/>
      <c r="R247" s="16"/>
      <c r="S247" s="16"/>
      <c r="T247" s="17"/>
      <c r="U247" s="77"/>
    </row>
    <row r="248" spans="1:21" s="1" customFormat="1" ht="15.75">
      <c r="A248" s="12"/>
      <c r="B248" s="84"/>
      <c r="C248" s="21"/>
      <c r="D248" s="23"/>
      <c r="E248" s="12"/>
      <c r="F248" s="13"/>
      <c r="G248" s="45"/>
      <c r="H248" s="14"/>
      <c r="I248" s="55"/>
      <c r="J248" s="45"/>
      <c r="K248" s="15"/>
      <c r="L248" s="55"/>
      <c r="M248" s="67"/>
      <c r="N248" s="73"/>
      <c r="O248" s="67"/>
      <c r="P248" s="67"/>
      <c r="Q248" s="73"/>
      <c r="R248" s="16"/>
      <c r="S248" s="16"/>
      <c r="T248" s="17"/>
      <c r="U248" s="77"/>
    </row>
    <row r="249" spans="1:21" s="1" customFormat="1" ht="15.75">
      <c r="A249" s="12"/>
      <c r="B249" s="84"/>
      <c r="C249" s="21"/>
      <c r="D249" s="23"/>
      <c r="E249" s="12"/>
      <c r="F249" s="13"/>
      <c r="G249" s="45"/>
      <c r="H249" s="14"/>
      <c r="I249" s="55"/>
      <c r="J249" s="45"/>
      <c r="K249" s="15"/>
      <c r="L249" s="55"/>
      <c r="M249" s="67"/>
      <c r="N249" s="73"/>
      <c r="O249" s="67"/>
      <c r="P249" s="67"/>
      <c r="Q249" s="73"/>
      <c r="R249" s="16"/>
      <c r="S249" s="16"/>
      <c r="T249" s="17"/>
      <c r="U249" s="77"/>
    </row>
    <row r="250" spans="1:21" s="1" customFormat="1" ht="15.75">
      <c r="A250" s="12"/>
      <c r="B250" s="84"/>
      <c r="C250" s="21"/>
      <c r="D250" s="23"/>
      <c r="E250" s="12"/>
      <c r="F250" s="13"/>
      <c r="G250" s="45"/>
      <c r="H250" s="14"/>
      <c r="I250" s="55"/>
      <c r="J250" s="45"/>
      <c r="K250" s="15"/>
      <c r="L250" s="55"/>
      <c r="M250" s="67"/>
      <c r="N250" s="73"/>
      <c r="O250" s="67"/>
      <c r="P250" s="67"/>
      <c r="Q250" s="73"/>
      <c r="R250" s="16"/>
      <c r="S250" s="16"/>
      <c r="T250" s="17"/>
      <c r="U250" s="77"/>
    </row>
    <row r="251" spans="1:21" s="1" customFormat="1" ht="15.75">
      <c r="A251" s="12"/>
      <c r="B251" s="84"/>
      <c r="C251" s="21"/>
      <c r="D251" s="23"/>
      <c r="E251" s="12"/>
      <c r="F251" s="13"/>
      <c r="G251" s="45"/>
      <c r="H251" s="14"/>
      <c r="I251" s="55"/>
      <c r="J251" s="45"/>
      <c r="K251" s="15"/>
      <c r="L251" s="55"/>
      <c r="M251" s="67"/>
      <c r="N251" s="73"/>
      <c r="O251" s="67"/>
      <c r="P251" s="67"/>
      <c r="Q251" s="73"/>
      <c r="R251" s="16"/>
      <c r="S251" s="16"/>
      <c r="T251" s="17"/>
      <c r="U251" s="77"/>
    </row>
    <row r="252" spans="1:21" s="1" customFormat="1" ht="15.75">
      <c r="A252" s="12"/>
      <c r="B252" s="84"/>
      <c r="C252" s="21"/>
      <c r="D252" s="23"/>
      <c r="E252" s="12"/>
      <c r="F252" s="13"/>
      <c r="G252" s="45"/>
      <c r="H252" s="14"/>
      <c r="I252" s="55"/>
      <c r="J252" s="45"/>
      <c r="K252" s="15"/>
      <c r="L252" s="55"/>
      <c r="M252" s="67"/>
      <c r="N252" s="73"/>
      <c r="O252" s="67"/>
      <c r="P252" s="67"/>
      <c r="Q252" s="73"/>
      <c r="R252" s="16"/>
      <c r="S252" s="16"/>
      <c r="T252" s="17"/>
      <c r="U252" s="77"/>
    </row>
    <row r="253" spans="1:21" s="1" customFormat="1" ht="15.75">
      <c r="A253" s="12"/>
      <c r="B253" s="84"/>
      <c r="C253" s="21"/>
      <c r="D253" s="23"/>
      <c r="E253" s="12"/>
      <c r="F253" s="13"/>
      <c r="G253" s="45"/>
      <c r="H253" s="14"/>
      <c r="I253" s="55"/>
      <c r="J253" s="45"/>
      <c r="K253" s="15"/>
      <c r="L253" s="55"/>
      <c r="M253" s="67"/>
      <c r="N253" s="73"/>
      <c r="O253" s="67"/>
      <c r="P253" s="67"/>
      <c r="Q253" s="73"/>
      <c r="R253" s="16"/>
      <c r="S253" s="16"/>
      <c r="T253" s="17"/>
      <c r="U253" s="77"/>
    </row>
    <row r="254" spans="1:21" s="1" customFormat="1" ht="15.75">
      <c r="A254" s="12"/>
      <c r="B254" s="84"/>
      <c r="C254" s="21"/>
      <c r="D254" s="23"/>
      <c r="E254" s="12"/>
      <c r="F254" s="13"/>
      <c r="G254" s="45"/>
      <c r="H254" s="14"/>
      <c r="I254" s="55"/>
      <c r="J254" s="45"/>
      <c r="K254" s="15"/>
      <c r="L254" s="55"/>
      <c r="M254" s="67"/>
      <c r="N254" s="73"/>
      <c r="O254" s="67"/>
      <c r="P254" s="67"/>
      <c r="Q254" s="73"/>
      <c r="R254" s="16"/>
      <c r="S254" s="16"/>
      <c r="T254" s="17"/>
      <c r="U254" s="77"/>
    </row>
    <row r="255" spans="1:21" s="1" customFormat="1" ht="15.75">
      <c r="A255" s="12"/>
      <c r="B255" s="84"/>
      <c r="C255" s="21"/>
      <c r="D255" s="23"/>
      <c r="E255" s="12"/>
      <c r="F255" s="13"/>
      <c r="G255" s="45"/>
      <c r="H255" s="14"/>
      <c r="I255" s="55"/>
      <c r="J255" s="45"/>
      <c r="K255" s="15"/>
      <c r="L255" s="55"/>
      <c r="M255" s="67"/>
      <c r="N255" s="73"/>
      <c r="O255" s="67"/>
      <c r="P255" s="67"/>
      <c r="Q255" s="73"/>
      <c r="R255" s="16"/>
      <c r="S255" s="16"/>
      <c r="T255" s="17"/>
      <c r="U255" s="77"/>
    </row>
    <row r="256" spans="1:21" s="1" customFormat="1" ht="15.75">
      <c r="A256" s="12"/>
      <c r="B256" s="84"/>
      <c r="C256" s="21"/>
      <c r="D256" s="23"/>
      <c r="E256" s="12"/>
      <c r="F256" s="13"/>
      <c r="G256" s="45"/>
      <c r="H256" s="14"/>
      <c r="I256" s="55"/>
      <c r="J256" s="45"/>
      <c r="K256" s="15"/>
      <c r="L256" s="55"/>
      <c r="M256" s="67"/>
      <c r="N256" s="73"/>
      <c r="O256" s="67"/>
      <c r="P256" s="67"/>
      <c r="Q256" s="73"/>
      <c r="R256" s="16"/>
      <c r="S256" s="16"/>
      <c r="T256" s="17"/>
      <c r="U256" s="77"/>
    </row>
    <row r="257" spans="1:21" s="1" customFormat="1" ht="15.75">
      <c r="A257" s="12"/>
      <c r="B257" s="84"/>
      <c r="C257" s="21"/>
      <c r="D257" s="23"/>
      <c r="E257" s="12"/>
      <c r="F257" s="13"/>
      <c r="G257" s="45"/>
      <c r="H257" s="14"/>
      <c r="I257" s="55"/>
      <c r="J257" s="45"/>
      <c r="K257" s="15"/>
      <c r="L257" s="55"/>
      <c r="M257" s="67"/>
      <c r="N257" s="73"/>
      <c r="O257" s="67"/>
      <c r="P257" s="67"/>
      <c r="Q257" s="73"/>
      <c r="R257" s="16"/>
      <c r="S257" s="16"/>
      <c r="T257" s="17"/>
      <c r="U257" s="77"/>
    </row>
    <row r="258" spans="1:21" s="1" customFormat="1" ht="15.75">
      <c r="A258" s="12"/>
      <c r="B258" s="84"/>
      <c r="C258" s="21"/>
      <c r="D258" s="23"/>
      <c r="E258" s="12"/>
      <c r="F258" s="13"/>
      <c r="G258" s="45"/>
      <c r="H258" s="14"/>
      <c r="I258" s="55"/>
      <c r="J258" s="45"/>
      <c r="K258" s="15"/>
      <c r="L258" s="55"/>
      <c r="M258" s="67"/>
      <c r="N258" s="73"/>
      <c r="O258" s="67"/>
      <c r="P258" s="67"/>
      <c r="Q258" s="73"/>
      <c r="R258" s="16"/>
      <c r="S258" s="16"/>
      <c r="T258" s="17"/>
      <c r="U258" s="77"/>
    </row>
    <row r="259" spans="1:21" s="1" customFormat="1" ht="15.75">
      <c r="A259" s="12"/>
      <c r="B259" s="84"/>
      <c r="C259" s="21"/>
      <c r="D259" s="23"/>
      <c r="E259" s="12"/>
      <c r="F259" s="13"/>
      <c r="G259" s="45"/>
      <c r="H259" s="14"/>
      <c r="I259" s="55"/>
      <c r="J259" s="45"/>
      <c r="K259" s="15"/>
      <c r="L259" s="55"/>
      <c r="M259" s="67"/>
      <c r="N259" s="73"/>
      <c r="O259" s="67"/>
      <c r="P259" s="67"/>
      <c r="Q259" s="73"/>
      <c r="R259" s="16"/>
      <c r="S259" s="16"/>
      <c r="T259" s="17"/>
      <c r="U259" s="77"/>
    </row>
    <row r="260" spans="1:21" s="1" customFormat="1" ht="15.75">
      <c r="A260" s="12"/>
      <c r="B260" s="84"/>
      <c r="C260" s="21"/>
      <c r="D260" s="23"/>
      <c r="E260" s="12"/>
      <c r="F260" s="13"/>
      <c r="G260" s="45"/>
      <c r="H260" s="14"/>
      <c r="I260" s="55"/>
      <c r="J260" s="45"/>
      <c r="K260" s="15"/>
      <c r="L260" s="55"/>
      <c r="M260" s="67"/>
      <c r="N260" s="73"/>
      <c r="O260" s="67"/>
      <c r="P260" s="67"/>
      <c r="Q260" s="73"/>
      <c r="R260" s="16"/>
      <c r="S260" s="16"/>
      <c r="T260" s="17"/>
      <c r="U260" s="77"/>
    </row>
    <row r="261" spans="1:21" s="1" customFormat="1" ht="15.75">
      <c r="A261" s="12"/>
      <c r="B261" s="84"/>
      <c r="C261" s="21"/>
      <c r="D261" s="23"/>
      <c r="E261" s="12"/>
      <c r="F261" s="13"/>
      <c r="G261" s="45"/>
      <c r="H261" s="14"/>
      <c r="I261" s="55"/>
      <c r="J261" s="45"/>
      <c r="K261" s="15"/>
      <c r="L261" s="55"/>
      <c r="M261" s="67"/>
      <c r="N261" s="73"/>
      <c r="O261" s="67"/>
      <c r="P261" s="67"/>
      <c r="Q261" s="73"/>
      <c r="R261" s="16"/>
      <c r="S261" s="16"/>
      <c r="T261" s="17"/>
      <c r="U261" s="77"/>
    </row>
    <row r="262" spans="1:21" s="1" customFormat="1" ht="15.75">
      <c r="A262" s="12"/>
      <c r="B262" s="84"/>
      <c r="C262" s="21"/>
      <c r="D262" s="23"/>
      <c r="E262" s="12"/>
      <c r="F262" s="13"/>
      <c r="G262" s="45"/>
      <c r="H262" s="14"/>
      <c r="I262" s="55"/>
      <c r="J262" s="45"/>
      <c r="K262" s="15"/>
      <c r="L262" s="55"/>
      <c r="M262" s="67"/>
      <c r="N262" s="73"/>
      <c r="O262" s="67"/>
      <c r="P262" s="67"/>
      <c r="Q262" s="73"/>
      <c r="R262" s="16"/>
      <c r="S262" s="16"/>
      <c r="T262" s="17"/>
      <c r="U262" s="77"/>
    </row>
    <row r="263" spans="1:21" s="1" customFormat="1" ht="15.75">
      <c r="A263" s="12"/>
      <c r="B263" s="84"/>
      <c r="C263" s="21"/>
      <c r="D263" s="23"/>
      <c r="E263" s="12"/>
      <c r="F263" s="13"/>
      <c r="G263" s="45"/>
      <c r="H263" s="14"/>
      <c r="I263" s="55"/>
      <c r="J263" s="45"/>
      <c r="K263" s="15"/>
      <c r="L263" s="55"/>
      <c r="M263" s="67"/>
      <c r="N263" s="73"/>
      <c r="O263" s="67"/>
      <c r="P263" s="67"/>
      <c r="Q263" s="73"/>
      <c r="R263" s="16"/>
      <c r="S263" s="16"/>
      <c r="T263" s="17"/>
      <c r="U263" s="77"/>
    </row>
  </sheetData>
  <mergeCells count="12">
    <mergeCell ref="T10:U10"/>
    <mergeCell ref="C10:D10"/>
    <mergeCell ref="C4:U4"/>
    <mergeCell ref="C5:U5"/>
    <mergeCell ref="C6:U6"/>
    <mergeCell ref="C7:U7"/>
    <mergeCell ref="C9:U9"/>
    <mergeCell ref="E10:G10"/>
    <mergeCell ref="H10:J10"/>
    <mergeCell ref="K10:M10"/>
    <mergeCell ref="N10:P10"/>
    <mergeCell ref="Q10:S10"/>
  </mergeCells>
  <pageMargins left="0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publicare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2021-03-15T09:57:44Z</dcterms:modified>
</cp:coreProperties>
</file>